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School" sheetId="1" r:id="rId1"/>
    <sheet name="Grade" sheetId="2" r:id="rId2"/>
  </sheets>
  <definedNames/>
  <calcPr fullCalcOnLoad="1"/>
</workbook>
</file>

<file path=xl/sharedStrings.xml><?xml version="1.0" encoding="utf-8"?>
<sst xmlns="http://schemas.openxmlformats.org/spreadsheetml/2006/main" count="80" uniqueCount="61">
  <si>
    <t>Greenwood School District 50</t>
  </si>
  <si>
    <t>EFA Code</t>
  </si>
  <si>
    <t>END</t>
  </si>
  <si>
    <t>HOD</t>
  </si>
  <si>
    <t>LAK</t>
  </si>
  <si>
    <t>MAT</t>
  </si>
  <si>
    <t>MER</t>
  </si>
  <si>
    <t>OAK</t>
  </si>
  <si>
    <t>PIN</t>
  </si>
  <si>
    <t>SPR</t>
  </si>
  <si>
    <t>WFD</t>
  </si>
  <si>
    <t>BRW</t>
  </si>
  <si>
    <t>NSD</t>
  </si>
  <si>
    <t>EMD</t>
  </si>
  <si>
    <t>GHS</t>
  </si>
  <si>
    <t>Total</t>
  </si>
  <si>
    <t>Weight</t>
  </si>
  <si>
    <t>WPU</t>
  </si>
  <si>
    <t>K</t>
  </si>
  <si>
    <t>P</t>
  </si>
  <si>
    <t>EL</t>
  </si>
  <si>
    <t>HS</t>
  </si>
  <si>
    <t>EH</t>
  </si>
  <si>
    <t>LD</t>
  </si>
  <si>
    <t>SP</t>
  </si>
  <si>
    <t>OH</t>
  </si>
  <si>
    <t>TM</t>
  </si>
  <si>
    <t>EM</t>
  </si>
  <si>
    <t>HH</t>
  </si>
  <si>
    <t>AU</t>
  </si>
  <si>
    <t>VH</t>
  </si>
  <si>
    <t>HO</t>
  </si>
  <si>
    <t>V1</t>
  </si>
  <si>
    <t>V2</t>
  </si>
  <si>
    <t>V3</t>
  </si>
  <si>
    <t>ADM</t>
  </si>
  <si>
    <t>Absences</t>
  </si>
  <si>
    <t>Membership</t>
  </si>
  <si>
    <t>Attend %</t>
  </si>
  <si>
    <t>School</t>
  </si>
  <si>
    <t>Totals</t>
  </si>
  <si>
    <t>PK</t>
  </si>
  <si>
    <t>Gr01</t>
  </si>
  <si>
    <t>Gr02</t>
  </si>
  <si>
    <t>Gr03</t>
  </si>
  <si>
    <t>Gr04</t>
  </si>
  <si>
    <t>Gr05</t>
  </si>
  <si>
    <t>Gr06</t>
  </si>
  <si>
    <t>Gr07</t>
  </si>
  <si>
    <t>Gr08</t>
  </si>
  <si>
    <t>Gr09</t>
  </si>
  <si>
    <t>Gr10</t>
  </si>
  <si>
    <t>Gr11</t>
  </si>
  <si>
    <t>Gr12</t>
  </si>
  <si>
    <t>*OHI</t>
  </si>
  <si>
    <t>*TBI</t>
  </si>
  <si>
    <t>*PMD</t>
  </si>
  <si>
    <t>WST</t>
  </si>
  <si>
    <t xml:space="preserve"> </t>
  </si>
  <si>
    <t>56-Day ADM</t>
  </si>
  <si>
    <t>2005-2006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</si>
</sst>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6">
    <font>
      <sz val="10"/>
      <name val="Arial"/>
      <family val="0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A3" sqref="A3:R3"/>
    </sheetView>
  </sheetViews>
  <sheetFormatPr defaultColWidth="9.140625" defaultRowHeight="12.75"/>
  <cols>
    <col min="1" max="1" width="12.8515625" style="0" customWidth="1"/>
    <col min="16" max="16" width="11.57421875" style="0" customWidth="1"/>
    <col min="18" max="18" width="12.421875" style="0" customWidth="1"/>
  </cols>
  <sheetData>
    <row r="1" spans="1:18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75">
      <c r="A2" s="16" t="s">
        <v>60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>
      <c r="A4" s="18">
        <v>38285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1" customFormat="1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57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</row>
    <row r="7" spans="1:18" ht="12.75">
      <c r="A7" s="2" t="s">
        <v>18</v>
      </c>
      <c r="B7" s="4">
        <v>62.64</v>
      </c>
      <c r="C7" s="4">
        <v>41.02</v>
      </c>
      <c r="D7" s="4">
        <v>83.27</v>
      </c>
      <c r="E7" s="4">
        <v>61.8</v>
      </c>
      <c r="F7" s="4">
        <v>66.11</v>
      </c>
      <c r="G7" s="4">
        <v>94.23</v>
      </c>
      <c r="H7" s="4">
        <v>76.13</v>
      </c>
      <c r="I7" s="4">
        <v>72.3</v>
      </c>
      <c r="J7" s="4">
        <v>70.16</v>
      </c>
      <c r="K7" s="4"/>
      <c r="L7" s="4"/>
      <c r="M7" s="4"/>
      <c r="N7" s="4"/>
      <c r="O7" s="4"/>
      <c r="P7" s="5">
        <f>SUM(B7:O7)</f>
        <v>627.66</v>
      </c>
      <c r="Q7" s="4">
        <v>1.3</v>
      </c>
      <c r="R7" s="5">
        <f>P7*Q7</f>
        <v>815.958</v>
      </c>
    </row>
    <row r="8" spans="1:18" ht="12.75">
      <c r="A8" s="2" t="s">
        <v>19</v>
      </c>
      <c r="B8" s="4">
        <v>105.71</v>
      </c>
      <c r="C8" s="4">
        <v>102</v>
      </c>
      <c r="D8" s="4">
        <v>244.18</v>
      </c>
      <c r="E8" s="4">
        <v>172.32</v>
      </c>
      <c r="F8" s="4">
        <v>201.84</v>
      </c>
      <c r="G8" s="4">
        <v>238.41</v>
      </c>
      <c r="H8" s="4">
        <v>217.36</v>
      </c>
      <c r="I8" s="4">
        <v>222.45</v>
      </c>
      <c r="J8" s="4">
        <v>221.16</v>
      </c>
      <c r="K8" s="4"/>
      <c r="L8" s="4"/>
      <c r="M8" s="4"/>
      <c r="N8" s="4"/>
      <c r="O8" s="4"/>
      <c r="P8" s="5">
        <f aca="true" t="shared" si="0" ref="P8:P26">SUM(B8:O8)</f>
        <v>1725.4300000000003</v>
      </c>
      <c r="Q8" s="4">
        <v>1.24</v>
      </c>
      <c r="R8" s="5">
        <f aca="true" t="shared" si="1" ref="R8:R26">P8*Q8</f>
        <v>2139.5332000000003</v>
      </c>
    </row>
    <row r="9" spans="1:18" ht="12.75">
      <c r="A9" s="2" t="s">
        <v>20</v>
      </c>
      <c r="B9" s="4">
        <v>80.5</v>
      </c>
      <c r="C9" s="4">
        <v>60.98</v>
      </c>
      <c r="D9" s="4">
        <v>141.05</v>
      </c>
      <c r="E9" s="4">
        <v>99.25</v>
      </c>
      <c r="F9" s="4">
        <v>134.93</v>
      </c>
      <c r="G9" s="4">
        <v>164.21</v>
      </c>
      <c r="H9" s="4">
        <v>135.66</v>
      </c>
      <c r="I9" s="4">
        <v>163.41</v>
      </c>
      <c r="J9" s="4">
        <v>150.73</v>
      </c>
      <c r="K9" s="4">
        <v>493.88</v>
      </c>
      <c r="L9" s="4">
        <v>688.82</v>
      </c>
      <c r="M9" s="4">
        <v>598.93</v>
      </c>
      <c r="N9" s="4"/>
      <c r="O9" s="4"/>
      <c r="P9" s="5">
        <f t="shared" si="0"/>
        <v>2912.35</v>
      </c>
      <c r="Q9" s="4">
        <v>1</v>
      </c>
      <c r="R9" s="5">
        <f t="shared" si="1"/>
        <v>2912.35</v>
      </c>
    </row>
    <row r="10" spans="1:18" ht="12.75">
      <c r="A10" s="2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288.07</v>
      </c>
      <c r="O10" s="4">
        <v>828.3</v>
      </c>
      <c r="P10" s="5">
        <f t="shared" si="0"/>
        <v>1116.37</v>
      </c>
      <c r="Q10" s="4">
        <v>1.25</v>
      </c>
      <c r="R10" s="5">
        <f t="shared" si="1"/>
        <v>1395.4624999999999</v>
      </c>
    </row>
    <row r="11" spans="1:18" ht="12.75">
      <c r="A11" s="2" t="s">
        <v>29</v>
      </c>
      <c r="B11" s="4">
        <v>3</v>
      </c>
      <c r="C11" s="4"/>
      <c r="D11" s="4"/>
      <c r="E11" s="4"/>
      <c r="F11" s="4"/>
      <c r="G11" s="4"/>
      <c r="H11" s="4">
        <v>2</v>
      </c>
      <c r="I11" s="4"/>
      <c r="J11" s="4">
        <v>3</v>
      </c>
      <c r="K11" s="4">
        <v>2</v>
      </c>
      <c r="L11" s="4"/>
      <c r="M11" s="4"/>
      <c r="N11" s="4">
        <v>3.89</v>
      </c>
      <c r="O11" s="4">
        <v>1</v>
      </c>
      <c r="P11" s="5">
        <f>SUM(B11:O11)</f>
        <v>14.89</v>
      </c>
      <c r="Q11" s="4">
        <v>2.57</v>
      </c>
      <c r="R11" s="5">
        <f>P11*Q11</f>
        <v>38.2673</v>
      </c>
    </row>
    <row r="12" spans="1:18" ht="12.75">
      <c r="A12" s="2" t="s">
        <v>27</v>
      </c>
      <c r="B12" s="4">
        <v>0.02</v>
      </c>
      <c r="C12" s="4">
        <v>3</v>
      </c>
      <c r="D12" s="4">
        <v>2</v>
      </c>
      <c r="E12" s="4">
        <v>1</v>
      </c>
      <c r="F12" s="4">
        <v>2.77</v>
      </c>
      <c r="G12" s="4">
        <v>2.13</v>
      </c>
      <c r="H12" s="4"/>
      <c r="I12" s="4">
        <v>3.39</v>
      </c>
      <c r="J12" s="4">
        <v>4</v>
      </c>
      <c r="K12" s="4">
        <v>9.27</v>
      </c>
      <c r="L12" s="4">
        <v>8.73</v>
      </c>
      <c r="M12" s="4">
        <v>19.91</v>
      </c>
      <c r="N12" s="4">
        <v>29.63</v>
      </c>
      <c r="O12" s="4">
        <v>34.04</v>
      </c>
      <c r="P12" s="5">
        <f>SUM(B12:O12)</f>
        <v>119.88999999999999</v>
      </c>
      <c r="Q12" s="4">
        <v>1.74</v>
      </c>
      <c r="R12" s="5">
        <f>P12*Q12</f>
        <v>208.60859999999997</v>
      </c>
    </row>
    <row r="13" spans="1:18" ht="12.75">
      <c r="A13" s="2" t="s">
        <v>22</v>
      </c>
      <c r="B13" s="4"/>
      <c r="C13" s="4"/>
      <c r="D13" s="4">
        <v>0.09</v>
      </c>
      <c r="E13" s="4">
        <v>1</v>
      </c>
      <c r="F13" s="4" t="s">
        <v>58</v>
      </c>
      <c r="G13" s="4"/>
      <c r="H13" s="4"/>
      <c r="I13" s="4"/>
      <c r="J13" s="4"/>
      <c r="K13" s="4">
        <v>2</v>
      </c>
      <c r="L13" s="4">
        <v>1</v>
      </c>
      <c r="M13" s="4">
        <v>2.43</v>
      </c>
      <c r="N13" s="4">
        <v>3.23</v>
      </c>
      <c r="O13" s="4">
        <v>5.46</v>
      </c>
      <c r="P13" s="5">
        <f t="shared" si="0"/>
        <v>15.21</v>
      </c>
      <c r="Q13" s="4">
        <v>2.04</v>
      </c>
      <c r="R13" s="5">
        <f t="shared" si="1"/>
        <v>31.0284</v>
      </c>
    </row>
    <row r="14" spans="1:18" ht="12.75">
      <c r="A14" s="2" t="s">
        <v>28</v>
      </c>
      <c r="B14" s="4"/>
      <c r="C14" s="4"/>
      <c r="D14" s="4"/>
      <c r="E14" s="4"/>
      <c r="F14" s="4"/>
      <c r="G14" s="4">
        <v>1</v>
      </c>
      <c r="H14" s="4"/>
      <c r="I14" s="4">
        <v>1</v>
      </c>
      <c r="J14" s="4">
        <v>2</v>
      </c>
      <c r="K14" s="4">
        <v>3</v>
      </c>
      <c r="L14" s="4"/>
      <c r="M14" s="4"/>
      <c r="N14" s="4"/>
      <c r="O14" s="4">
        <v>2</v>
      </c>
      <c r="P14" s="5">
        <f>SUM(B14:O14)</f>
        <v>9</v>
      </c>
      <c r="Q14" s="4">
        <v>2.57</v>
      </c>
      <c r="R14" s="5">
        <f>P14*Q14</f>
        <v>23.13</v>
      </c>
    </row>
    <row r="15" spans="1:18" ht="12.75">
      <c r="A15" s="2" t="s">
        <v>31</v>
      </c>
      <c r="B15" s="4"/>
      <c r="C15" s="4"/>
      <c r="D15" s="4"/>
      <c r="E15" s="4"/>
      <c r="F15" s="4"/>
      <c r="G15" s="4">
        <v>0.18</v>
      </c>
      <c r="H15" s="4">
        <v>1</v>
      </c>
      <c r="I15" s="4"/>
      <c r="J15" s="4">
        <v>0.61</v>
      </c>
      <c r="K15" s="4">
        <v>0.14</v>
      </c>
      <c r="L15" s="4">
        <v>1.21</v>
      </c>
      <c r="M15" s="4">
        <v>5.88</v>
      </c>
      <c r="N15" s="4">
        <v>5.43</v>
      </c>
      <c r="O15" s="4">
        <v>9.27</v>
      </c>
      <c r="P15" s="5">
        <f>SUM(B15:O15)</f>
        <v>23.72</v>
      </c>
      <c r="Q15" s="4">
        <v>2.1</v>
      </c>
      <c r="R15" s="5">
        <f>P15*Q15</f>
        <v>49.812</v>
      </c>
    </row>
    <row r="16" spans="1:18" ht="12.75">
      <c r="A16" s="2" t="s">
        <v>23</v>
      </c>
      <c r="B16" s="4">
        <v>19.45</v>
      </c>
      <c r="C16" s="4">
        <v>13.95</v>
      </c>
      <c r="D16" s="4">
        <v>45.61</v>
      </c>
      <c r="E16" s="4">
        <v>35.77</v>
      </c>
      <c r="F16" s="4">
        <v>31.5</v>
      </c>
      <c r="G16" s="4">
        <v>35.21</v>
      </c>
      <c r="H16" s="4">
        <v>34.96</v>
      </c>
      <c r="I16" s="4">
        <v>27.23</v>
      </c>
      <c r="J16" s="4">
        <v>21</v>
      </c>
      <c r="K16" s="4">
        <v>93.8</v>
      </c>
      <c r="L16" s="4">
        <v>90</v>
      </c>
      <c r="M16" s="4">
        <v>88.25</v>
      </c>
      <c r="N16" s="4">
        <v>78.57</v>
      </c>
      <c r="O16" s="4">
        <v>148.64</v>
      </c>
      <c r="P16" s="5">
        <f t="shared" si="0"/>
        <v>763.9399999999999</v>
      </c>
      <c r="Q16" s="4">
        <v>1.74</v>
      </c>
      <c r="R16" s="5">
        <f t="shared" si="1"/>
        <v>1329.2556</v>
      </c>
    </row>
    <row r="17" spans="1:18" ht="12.75">
      <c r="A17" s="2" t="s">
        <v>25</v>
      </c>
      <c r="B17" s="4"/>
      <c r="C17" s="4"/>
      <c r="D17" s="4">
        <v>1</v>
      </c>
      <c r="E17" s="4"/>
      <c r="F17" s="4">
        <v>4.95</v>
      </c>
      <c r="G17" s="4">
        <v>1</v>
      </c>
      <c r="H17" s="4"/>
      <c r="I17" s="4"/>
      <c r="J17" s="4">
        <v>2</v>
      </c>
      <c r="K17" s="4"/>
      <c r="L17" s="4"/>
      <c r="M17" s="4"/>
      <c r="N17" s="4">
        <v>1</v>
      </c>
      <c r="O17" s="4">
        <v>1.46</v>
      </c>
      <c r="P17" s="5">
        <f>SUM(B17:O17)</f>
        <v>11.41</v>
      </c>
      <c r="Q17" s="4">
        <v>2.04</v>
      </c>
      <c r="R17" s="5">
        <f>P17*Q17</f>
        <v>23.276400000000002</v>
      </c>
    </row>
    <row r="18" spans="1:18" ht="12.75">
      <c r="A18" s="2" t="s">
        <v>24</v>
      </c>
      <c r="B18" s="4">
        <v>44.45</v>
      </c>
      <c r="C18" s="4">
        <v>30.91</v>
      </c>
      <c r="D18" s="4">
        <v>62.36</v>
      </c>
      <c r="E18" s="4">
        <v>39.5</v>
      </c>
      <c r="F18" s="4">
        <v>42.95</v>
      </c>
      <c r="G18" s="4">
        <v>37.34</v>
      </c>
      <c r="H18" s="4">
        <v>48.98</v>
      </c>
      <c r="I18" s="4">
        <v>47.39</v>
      </c>
      <c r="J18" s="4">
        <v>34.36</v>
      </c>
      <c r="K18" s="4">
        <v>4</v>
      </c>
      <c r="L18" s="4"/>
      <c r="M18" s="4">
        <v>2</v>
      </c>
      <c r="N18" s="4"/>
      <c r="O18" s="4">
        <v>2</v>
      </c>
      <c r="P18" s="5">
        <f>SUM(B18:O18)</f>
        <v>396.24</v>
      </c>
      <c r="Q18" s="4">
        <v>1.9</v>
      </c>
      <c r="R18" s="5">
        <f>P18*Q18</f>
        <v>752.856</v>
      </c>
    </row>
    <row r="19" spans="1:18" ht="12.75">
      <c r="A19" s="2" t="s">
        <v>26</v>
      </c>
      <c r="B19" s="4"/>
      <c r="C19" s="4"/>
      <c r="D19" s="4"/>
      <c r="E19" s="4"/>
      <c r="F19" s="4"/>
      <c r="G19" s="4"/>
      <c r="H19" s="4"/>
      <c r="I19" s="4"/>
      <c r="J19" s="4">
        <v>8.98</v>
      </c>
      <c r="K19" s="4">
        <v>7</v>
      </c>
      <c r="L19" s="4"/>
      <c r="M19" s="4"/>
      <c r="N19" s="4">
        <v>13.41</v>
      </c>
      <c r="O19" s="4"/>
      <c r="P19" s="5">
        <f t="shared" si="0"/>
        <v>29.39</v>
      </c>
      <c r="Q19" s="4">
        <v>2.04</v>
      </c>
      <c r="R19" s="5">
        <f t="shared" si="1"/>
        <v>59.955600000000004</v>
      </c>
    </row>
    <row r="20" spans="1:18" ht="12.75">
      <c r="A20" s="2" t="s">
        <v>30</v>
      </c>
      <c r="B20" s="4"/>
      <c r="C20" s="4"/>
      <c r="D20" s="4"/>
      <c r="E20" s="4"/>
      <c r="F20" s="4">
        <v>2</v>
      </c>
      <c r="G20" s="4">
        <v>1</v>
      </c>
      <c r="H20" s="4"/>
      <c r="I20" s="4"/>
      <c r="J20" s="4"/>
      <c r="K20" s="4"/>
      <c r="L20" s="4"/>
      <c r="M20" s="4"/>
      <c r="N20" s="4">
        <v>1</v>
      </c>
      <c r="O20" s="4"/>
      <c r="P20" s="5">
        <f t="shared" si="0"/>
        <v>4</v>
      </c>
      <c r="Q20" s="4">
        <v>2.57</v>
      </c>
      <c r="R20" s="5">
        <f t="shared" si="1"/>
        <v>10.28</v>
      </c>
    </row>
    <row r="21" spans="1:18" ht="12.75">
      <c r="A21" s="2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537.84</v>
      </c>
      <c r="O21" s="4">
        <v>701.23</v>
      </c>
      <c r="P21" s="5">
        <f t="shared" si="0"/>
        <v>1239.0700000000002</v>
      </c>
      <c r="Q21" s="4">
        <v>1.29</v>
      </c>
      <c r="R21" s="5">
        <f t="shared" si="1"/>
        <v>1598.4003000000002</v>
      </c>
    </row>
    <row r="22" spans="1:18" ht="12.75">
      <c r="A22" s="2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7</v>
      </c>
      <c r="O22" s="4"/>
      <c r="P22" s="5">
        <f t="shared" si="0"/>
        <v>7</v>
      </c>
      <c r="Q22" s="4">
        <v>1.29</v>
      </c>
      <c r="R22" s="5">
        <f t="shared" si="1"/>
        <v>9.030000000000001</v>
      </c>
    </row>
    <row r="23" spans="1:18" ht="12.75">
      <c r="A23" s="2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1</v>
      </c>
      <c r="O23" s="4"/>
      <c r="P23" s="5">
        <f t="shared" si="0"/>
        <v>1</v>
      </c>
      <c r="Q23" s="4">
        <v>1.29</v>
      </c>
      <c r="R23" s="5">
        <f t="shared" si="1"/>
        <v>1.29</v>
      </c>
    </row>
    <row r="24" spans="1:18" ht="12.75">
      <c r="A24" s="2" t="s">
        <v>54</v>
      </c>
      <c r="B24" s="4">
        <v>3.18</v>
      </c>
      <c r="C24" s="4">
        <v>1</v>
      </c>
      <c r="D24" s="4">
        <v>2.41</v>
      </c>
      <c r="E24" s="4">
        <v>1.61</v>
      </c>
      <c r="F24" s="4">
        <v>3.39</v>
      </c>
      <c r="G24" s="4">
        <v>1.96</v>
      </c>
      <c r="H24" s="4">
        <v>4</v>
      </c>
      <c r="I24" s="4">
        <v>1</v>
      </c>
      <c r="J24" s="4">
        <v>1</v>
      </c>
      <c r="K24" s="4">
        <v>6.95</v>
      </c>
      <c r="L24" s="4">
        <v>5</v>
      </c>
      <c r="M24" s="4">
        <v>6.5</v>
      </c>
      <c r="N24" s="4">
        <v>2.68</v>
      </c>
      <c r="O24" s="4">
        <v>11.39</v>
      </c>
      <c r="P24" s="5">
        <f t="shared" si="0"/>
        <v>52.07</v>
      </c>
      <c r="Q24" s="4">
        <v>1.74</v>
      </c>
      <c r="R24" s="5">
        <f t="shared" si="1"/>
        <v>90.6018</v>
      </c>
    </row>
    <row r="25" spans="1:18" ht="12.75">
      <c r="A25" s="2" t="s">
        <v>55</v>
      </c>
      <c r="B25" s="4">
        <v>0.54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2</v>
      </c>
      <c r="P25" s="5">
        <f t="shared" si="0"/>
        <v>2.54</v>
      </c>
      <c r="Q25" s="4">
        <v>1.74</v>
      </c>
      <c r="R25" s="5">
        <f t="shared" si="1"/>
        <v>4.4196</v>
      </c>
    </row>
    <row r="26" spans="1:18" ht="12.75">
      <c r="A26" s="2" t="s">
        <v>56</v>
      </c>
      <c r="B26" s="4">
        <v>3</v>
      </c>
      <c r="C26" s="4"/>
      <c r="D26" s="4"/>
      <c r="E26" s="4"/>
      <c r="F26" s="4"/>
      <c r="G26" s="4"/>
      <c r="H26" s="4"/>
      <c r="I26" s="4"/>
      <c r="J26" s="4"/>
      <c r="K26" s="4">
        <v>4.98</v>
      </c>
      <c r="L26" s="4"/>
      <c r="M26" s="4">
        <v>8</v>
      </c>
      <c r="N26" s="4"/>
      <c r="O26" s="4"/>
      <c r="P26" s="5">
        <f t="shared" si="0"/>
        <v>15.98</v>
      </c>
      <c r="Q26" s="4">
        <v>1.74</v>
      </c>
      <c r="R26" s="5">
        <f t="shared" si="1"/>
        <v>27.8052</v>
      </c>
    </row>
    <row r="27" spans="1:18" ht="12.75">
      <c r="A27" s="2" t="s">
        <v>35</v>
      </c>
      <c r="B27" s="5">
        <f>SUM(B7:B26)</f>
        <v>322.49</v>
      </c>
      <c r="C27" s="5">
        <f aca="true" t="shared" si="2" ref="C27:P27">SUM(C7:C26)</f>
        <v>252.85999999999999</v>
      </c>
      <c r="D27" s="5">
        <f t="shared" si="2"/>
        <v>581.9699999999999</v>
      </c>
      <c r="E27" s="5">
        <f t="shared" si="2"/>
        <v>412.25</v>
      </c>
      <c r="F27" s="5">
        <f t="shared" si="2"/>
        <v>490.43999999999994</v>
      </c>
      <c r="G27" s="5">
        <f t="shared" si="2"/>
        <v>576.6700000000001</v>
      </c>
      <c r="H27" s="5">
        <f t="shared" si="2"/>
        <v>520.0899999999999</v>
      </c>
      <c r="I27" s="5">
        <f t="shared" si="2"/>
        <v>538.17</v>
      </c>
      <c r="J27" s="5">
        <f t="shared" si="2"/>
        <v>519</v>
      </c>
      <c r="K27" s="5">
        <f t="shared" si="2"/>
        <v>627.02</v>
      </c>
      <c r="L27" s="5">
        <f t="shared" si="2"/>
        <v>794.7600000000001</v>
      </c>
      <c r="M27" s="5">
        <f t="shared" si="2"/>
        <v>731.8999999999999</v>
      </c>
      <c r="N27" s="5">
        <f t="shared" si="2"/>
        <v>972.75</v>
      </c>
      <c r="O27" s="5">
        <f t="shared" si="2"/>
        <v>1746.7900000000002</v>
      </c>
      <c r="P27" s="5">
        <f t="shared" si="2"/>
        <v>9087.160000000002</v>
      </c>
      <c r="Q27" s="5"/>
      <c r="R27" s="5">
        <f>SUM(R7:R26)</f>
        <v>11521.320500000003</v>
      </c>
    </row>
    <row r="28" spans="1:18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9"/>
    </row>
    <row r="29" spans="1:18" ht="12.75">
      <c r="A29" s="2" t="s">
        <v>36</v>
      </c>
      <c r="B29" s="6">
        <v>475</v>
      </c>
      <c r="C29" s="6">
        <v>321</v>
      </c>
      <c r="D29" s="6">
        <v>684</v>
      </c>
      <c r="E29" s="6">
        <v>621</v>
      </c>
      <c r="F29" s="6">
        <v>688</v>
      </c>
      <c r="G29" s="6">
        <v>754</v>
      </c>
      <c r="H29" s="6">
        <v>569</v>
      </c>
      <c r="I29" s="6">
        <v>726</v>
      </c>
      <c r="J29" s="6">
        <v>675</v>
      </c>
      <c r="K29" s="6">
        <v>893</v>
      </c>
      <c r="L29" s="6">
        <v>1260</v>
      </c>
      <c r="M29" s="6">
        <v>1381</v>
      </c>
      <c r="N29" s="6">
        <v>1895</v>
      </c>
      <c r="O29" s="6">
        <v>3640</v>
      </c>
      <c r="P29" s="6">
        <f>SUM(B29:O29)</f>
        <v>14582</v>
      </c>
      <c r="Q29" s="10"/>
      <c r="R29" s="11"/>
    </row>
    <row r="30" spans="1:18" ht="12.75">
      <c r="A30" s="2" t="s">
        <v>37</v>
      </c>
      <c r="B30" s="6">
        <v>18059</v>
      </c>
      <c r="C30" s="6">
        <v>14160</v>
      </c>
      <c r="D30" s="6">
        <v>32590</v>
      </c>
      <c r="E30" s="6">
        <v>23086</v>
      </c>
      <c r="F30" s="6">
        <v>27464</v>
      </c>
      <c r="G30" s="6">
        <v>32294</v>
      </c>
      <c r="H30" s="6">
        <v>29125</v>
      </c>
      <c r="I30" s="6">
        <v>30138</v>
      </c>
      <c r="J30" s="6">
        <v>29064</v>
      </c>
      <c r="K30" s="6">
        <v>35113</v>
      </c>
      <c r="L30" s="6">
        <v>44507</v>
      </c>
      <c r="M30" s="6">
        <v>40986</v>
      </c>
      <c r="N30" s="6">
        <v>54474</v>
      </c>
      <c r="O30" s="6">
        <v>97821</v>
      </c>
      <c r="P30" s="6">
        <f>SUM(B30:O30)</f>
        <v>508881</v>
      </c>
      <c r="Q30" s="10"/>
      <c r="R30" s="11"/>
    </row>
    <row r="31" spans="1:18" ht="12.75">
      <c r="A31" s="2" t="s">
        <v>38</v>
      </c>
      <c r="B31" s="7">
        <f>IF(B30&gt;0,(B30-B29)/B30,0)</f>
        <v>0.973697325433302</v>
      </c>
      <c r="C31" s="7">
        <f aca="true" t="shared" si="3" ref="C31:P31">IF(C30&gt;0,(C30-C29)/C30,0)</f>
        <v>0.9773305084745763</v>
      </c>
      <c r="D31" s="7">
        <f t="shared" si="3"/>
        <v>0.9790119668610003</v>
      </c>
      <c r="E31" s="7">
        <f t="shared" si="3"/>
        <v>0.9731005804383609</v>
      </c>
      <c r="F31" s="7">
        <f t="shared" si="3"/>
        <v>0.9749490241771046</v>
      </c>
      <c r="G31" s="7">
        <f t="shared" si="3"/>
        <v>0.9766520096612373</v>
      </c>
      <c r="H31" s="7">
        <f t="shared" si="3"/>
        <v>0.9804635193133047</v>
      </c>
      <c r="I31" s="7">
        <f t="shared" si="3"/>
        <v>0.9759108102727454</v>
      </c>
      <c r="J31" s="7">
        <f t="shared" si="3"/>
        <v>0.97677539223782</v>
      </c>
      <c r="K31" s="7">
        <f t="shared" si="3"/>
        <v>0.9745678238828924</v>
      </c>
      <c r="L31" s="7">
        <f t="shared" si="3"/>
        <v>0.9716898465409936</v>
      </c>
      <c r="M31" s="7">
        <f t="shared" si="3"/>
        <v>0.9663055677548431</v>
      </c>
      <c r="N31" s="7">
        <f t="shared" si="3"/>
        <v>0.965212762051621</v>
      </c>
      <c r="O31" s="7">
        <f t="shared" si="3"/>
        <v>0.9627891761482709</v>
      </c>
      <c r="P31" s="7">
        <f t="shared" si="3"/>
        <v>0.9713449706316408</v>
      </c>
      <c r="Q31" s="12"/>
      <c r="R31" s="13"/>
    </row>
  </sheetData>
  <mergeCells count="5">
    <mergeCell ref="A5:R5"/>
    <mergeCell ref="A1:R1"/>
    <mergeCell ref="A2:R2"/>
    <mergeCell ref="A3:R3"/>
    <mergeCell ref="A4:R4"/>
  </mergeCells>
  <printOptions horizontalCentered="1"/>
  <pageMargins left="0.5" right="0.5" top="0.5" bottom="0.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A3" sqref="A3:P3"/>
    </sheetView>
  </sheetViews>
  <sheetFormatPr defaultColWidth="9.140625" defaultRowHeight="12.75"/>
  <cols>
    <col min="1" max="1" width="12.28125" style="0" customWidth="1"/>
  </cols>
  <sheetData>
    <row r="1" spans="1:16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>
      <c r="A2" s="16" t="s">
        <v>60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8">
        <v>38285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2" t="s">
        <v>39</v>
      </c>
      <c r="B6" s="2" t="s">
        <v>41</v>
      </c>
      <c r="C6" s="2" t="s">
        <v>18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2" t="s">
        <v>52</v>
      </c>
      <c r="O6" s="2" t="s">
        <v>53</v>
      </c>
      <c r="P6" s="2" t="s">
        <v>15</v>
      </c>
    </row>
    <row r="7" spans="1:16" ht="12.75">
      <c r="A7" s="2" t="s">
        <v>2</v>
      </c>
      <c r="B7" s="4"/>
      <c r="C7" s="4">
        <v>81.45</v>
      </c>
      <c r="D7" s="4">
        <v>52.29</v>
      </c>
      <c r="E7" s="4">
        <v>45.77</v>
      </c>
      <c r="F7" s="4">
        <v>37.71</v>
      </c>
      <c r="G7" s="4">
        <v>48.43</v>
      </c>
      <c r="H7" s="4">
        <v>56.84</v>
      </c>
      <c r="I7" s="4"/>
      <c r="J7" s="4"/>
      <c r="K7" s="4"/>
      <c r="L7" s="4"/>
      <c r="M7" s="4"/>
      <c r="N7" s="4"/>
      <c r="O7" s="4"/>
      <c r="P7" s="5">
        <f>SUM(B7:O7)</f>
        <v>322.49</v>
      </c>
    </row>
    <row r="8" spans="1:16" ht="12.75">
      <c r="A8" s="2" t="s">
        <v>3</v>
      </c>
      <c r="B8" s="4"/>
      <c r="C8" s="4">
        <v>46.7</v>
      </c>
      <c r="D8" s="4">
        <v>50.18</v>
      </c>
      <c r="E8" s="4">
        <v>43.04</v>
      </c>
      <c r="F8" s="4">
        <v>32.18</v>
      </c>
      <c r="G8" s="4">
        <v>41.29</v>
      </c>
      <c r="H8" s="4">
        <v>39.48</v>
      </c>
      <c r="I8" s="4"/>
      <c r="J8" s="4"/>
      <c r="K8" s="4"/>
      <c r="L8" s="4"/>
      <c r="M8" s="4"/>
      <c r="N8" s="4"/>
      <c r="O8" s="4"/>
      <c r="P8" s="5">
        <f aca="true" t="shared" si="0" ref="P8:P20">SUM(B8:O8)</f>
        <v>252.86999999999998</v>
      </c>
    </row>
    <row r="9" spans="1:16" ht="12.75">
      <c r="A9" s="2" t="s">
        <v>4</v>
      </c>
      <c r="B9" s="4"/>
      <c r="C9" s="4">
        <v>92.98</v>
      </c>
      <c r="D9" s="4">
        <v>100.82</v>
      </c>
      <c r="E9" s="4">
        <v>100.43</v>
      </c>
      <c r="F9" s="4">
        <v>104.3</v>
      </c>
      <c r="G9" s="4">
        <v>89.75</v>
      </c>
      <c r="H9" s="4">
        <v>93.68</v>
      </c>
      <c r="I9" s="4"/>
      <c r="J9" s="4"/>
      <c r="K9" s="4"/>
      <c r="L9" s="4"/>
      <c r="M9" s="4"/>
      <c r="N9" s="4"/>
      <c r="O9" s="4"/>
      <c r="P9" s="5">
        <f t="shared" si="0"/>
        <v>581.96</v>
      </c>
    </row>
    <row r="10" spans="1:16" ht="12.75">
      <c r="A10" s="2" t="s">
        <v>5</v>
      </c>
      <c r="B10" s="4"/>
      <c r="C10" s="4">
        <v>71.55</v>
      </c>
      <c r="D10" s="4">
        <v>75.04</v>
      </c>
      <c r="E10" s="4">
        <v>76.55</v>
      </c>
      <c r="F10" s="4">
        <v>59.41</v>
      </c>
      <c r="G10" s="4">
        <v>67.98</v>
      </c>
      <c r="H10" s="4">
        <v>61.71</v>
      </c>
      <c r="I10" s="4"/>
      <c r="J10" s="4"/>
      <c r="K10" s="4"/>
      <c r="L10" s="4"/>
      <c r="M10" s="4"/>
      <c r="N10" s="4"/>
      <c r="O10" s="4"/>
      <c r="P10" s="5">
        <f t="shared" si="0"/>
        <v>412.23999999999995</v>
      </c>
    </row>
    <row r="11" spans="1:16" ht="12.75">
      <c r="A11" s="2" t="s">
        <v>6</v>
      </c>
      <c r="B11" s="4"/>
      <c r="C11" s="4">
        <v>76.55</v>
      </c>
      <c r="D11" s="4">
        <v>82.79</v>
      </c>
      <c r="E11" s="4">
        <v>82.27</v>
      </c>
      <c r="F11" s="4">
        <v>78.71</v>
      </c>
      <c r="G11" s="4">
        <v>84.48</v>
      </c>
      <c r="H11" s="4">
        <v>85.63</v>
      </c>
      <c r="I11" s="4"/>
      <c r="J11" s="4"/>
      <c r="K11" s="4"/>
      <c r="L11" s="4"/>
      <c r="M11" s="4"/>
      <c r="N11" s="4"/>
      <c r="O11" s="4"/>
      <c r="P11" s="5">
        <f>SUM(B11:O11)</f>
        <v>490.43</v>
      </c>
    </row>
    <row r="12" spans="1:16" ht="12.75">
      <c r="A12" s="2" t="s">
        <v>7</v>
      </c>
      <c r="B12" s="4"/>
      <c r="C12" s="4">
        <v>98.61</v>
      </c>
      <c r="D12" s="4">
        <v>84.38</v>
      </c>
      <c r="E12" s="4">
        <v>94.2</v>
      </c>
      <c r="F12" s="4">
        <v>99.23</v>
      </c>
      <c r="G12" s="4">
        <v>91.77</v>
      </c>
      <c r="H12" s="4">
        <v>108.5</v>
      </c>
      <c r="I12" s="4"/>
      <c r="J12" s="4"/>
      <c r="K12" s="4"/>
      <c r="L12" s="4"/>
      <c r="M12" s="4"/>
      <c r="N12" s="4"/>
      <c r="O12" s="4"/>
      <c r="P12" s="5">
        <f>SUM(B12:O12)</f>
        <v>576.69</v>
      </c>
    </row>
    <row r="13" spans="1:16" ht="12.75">
      <c r="A13" s="2" t="s">
        <v>8</v>
      </c>
      <c r="B13" s="4"/>
      <c r="C13" s="4">
        <v>86</v>
      </c>
      <c r="D13" s="4">
        <v>77.36</v>
      </c>
      <c r="E13" s="4">
        <v>94.84</v>
      </c>
      <c r="F13" s="4">
        <v>92.04</v>
      </c>
      <c r="G13" s="4">
        <v>70.96</v>
      </c>
      <c r="H13" s="4">
        <v>98.89</v>
      </c>
      <c r="I13" s="4"/>
      <c r="J13" s="4"/>
      <c r="K13" s="4"/>
      <c r="L13" s="4"/>
      <c r="M13" s="4"/>
      <c r="N13" s="4"/>
      <c r="O13" s="4"/>
      <c r="P13" s="5">
        <f t="shared" si="0"/>
        <v>520.09</v>
      </c>
    </row>
    <row r="14" spans="1:16" ht="12.75">
      <c r="A14" s="2" t="s">
        <v>9</v>
      </c>
      <c r="B14" s="4"/>
      <c r="C14" s="4">
        <v>82.16</v>
      </c>
      <c r="D14" s="4">
        <v>90.79</v>
      </c>
      <c r="E14" s="4">
        <v>80.43</v>
      </c>
      <c r="F14" s="4">
        <v>91.3</v>
      </c>
      <c r="G14" s="4">
        <v>97.7</v>
      </c>
      <c r="H14" s="4">
        <v>95.8</v>
      </c>
      <c r="I14" s="4"/>
      <c r="J14" s="4"/>
      <c r="K14" s="4"/>
      <c r="L14" s="4"/>
      <c r="M14" s="4"/>
      <c r="N14" s="4"/>
      <c r="O14" s="4"/>
      <c r="P14" s="5">
        <f>SUM(B14:O14)</f>
        <v>538.18</v>
      </c>
    </row>
    <row r="15" spans="1:16" ht="12.75">
      <c r="A15" s="2" t="s">
        <v>10</v>
      </c>
      <c r="B15" s="4"/>
      <c r="C15" s="4">
        <v>83.79</v>
      </c>
      <c r="D15" s="4">
        <v>75.89</v>
      </c>
      <c r="E15" s="4">
        <v>82.7</v>
      </c>
      <c r="F15" s="4">
        <v>99.29</v>
      </c>
      <c r="G15" s="4">
        <v>93.29</v>
      </c>
      <c r="H15" s="4">
        <v>84.05</v>
      </c>
      <c r="I15" s="4"/>
      <c r="J15" s="4"/>
      <c r="K15" s="4"/>
      <c r="L15" s="4"/>
      <c r="M15" s="4"/>
      <c r="N15" s="4"/>
      <c r="O15" s="4"/>
      <c r="P15" s="5">
        <f>SUM(B15:O15)</f>
        <v>519.01</v>
      </c>
    </row>
    <row r="16" spans="1:16" ht="12.75">
      <c r="A16" s="2" t="s">
        <v>11</v>
      </c>
      <c r="B16" s="4"/>
      <c r="C16" s="4"/>
      <c r="D16" s="4"/>
      <c r="E16" s="4"/>
      <c r="F16" s="4"/>
      <c r="G16" s="4"/>
      <c r="H16" s="4"/>
      <c r="I16" s="4">
        <v>226.2</v>
      </c>
      <c r="J16" s="4">
        <v>197.52</v>
      </c>
      <c r="K16" s="4">
        <v>203.3</v>
      </c>
      <c r="L16" s="4"/>
      <c r="M16" s="4"/>
      <c r="N16" s="4"/>
      <c r="O16" s="4"/>
      <c r="P16" s="5">
        <f t="shared" si="0"/>
        <v>627.02</v>
      </c>
    </row>
    <row r="17" spans="1:16" ht="12.75">
      <c r="A17" s="2" t="s">
        <v>12</v>
      </c>
      <c r="B17" s="4"/>
      <c r="C17" s="4"/>
      <c r="D17" s="4"/>
      <c r="E17" s="4"/>
      <c r="F17" s="4"/>
      <c r="G17" s="4"/>
      <c r="H17" s="4"/>
      <c r="I17" s="4">
        <v>261.73</v>
      </c>
      <c r="J17" s="4">
        <v>277.46</v>
      </c>
      <c r="K17" s="4">
        <v>255.57</v>
      </c>
      <c r="L17" s="4"/>
      <c r="M17" s="4"/>
      <c r="N17" s="4"/>
      <c r="O17" s="4"/>
      <c r="P17" s="5">
        <f>SUM(B17:O17)</f>
        <v>794.76</v>
      </c>
    </row>
    <row r="18" spans="1:16" ht="12.75">
      <c r="A18" s="2" t="s">
        <v>57</v>
      </c>
      <c r="B18" s="4"/>
      <c r="C18" s="4"/>
      <c r="D18" s="4"/>
      <c r="E18" s="4"/>
      <c r="F18" s="4"/>
      <c r="G18" s="4"/>
      <c r="H18" s="4"/>
      <c r="I18" s="4">
        <v>248.71</v>
      </c>
      <c r="J18" s="4">
        <v>254.38</v>
      </c>
      <c r="K18" s="4">
        <v>228.8</v>
      </c>
      <c r="L18" s="4"/>
      <c r="M18" s="4"/>
      <c r="N18" s="4"/>
      <c r="O18" s="4"/>
      <c r="P18" s="5">
        <f>SUM(B18:O18)</f>
        <v>731.8900000000001</v>
      </c>
    </row>
    <row r="19" spans="1:16" ht="12.75">
      <c r="A19" s="2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332.46</v>
      </c>
      <c r="M19" s="4">
        <v>250.09</v>
      </c>
      <c r="N19" s="4">
        <v>232.66</v>
      </c>
      <c r="O19" s="4">
        <v>157.54</v>
      </c>
      <c r="P19" s="5">
        <f t="shared" si="0"/>
        <v>972.7499999999999</v>
      </c>
    </row>
    <row r="20" spans="1:16" ht="12.75">
      <c r="A20" s="2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578.39</v>
      </c>
      <c r="M20" s="4">
        <v>418.3</v>
      </c>
      <c r="N20" s="4">
        <v>378.79</v>
      </c>
      <c r="O20" s="4">
        <v>371.32</v>
      </c>
      <c r="P20" s="5">
        <f t="shared" si="0"/>
        <v>1746.8</v>
      </c>
    </row>
    <row r="21" spans="1:16" ht="12.75">
      <c r="A21" s="2" t="s">
        <v>40</v>
      </c>
      <c r="B21" s="5">
        <f aca="true" t="shared" si="1" ref="B21:P21">SUM(B7:B20)</f>
        <v>0</v>
      </c>
      <c r="C21" s="5">
        <f t="shared" si="1"/>
        <v>719.79</v>
      </c>
      <c r="D21" s="5">
        <f t="shared" si="1"/>
        <v>689.54</v>
      </c>
      <c r="E21" s="5">
        <f t="shared" si="1"/>
        <v>700.23</v>
      </c>
      <c r="F21" s="5">
        <f t="shared" si="1"/>
        <v>694.17</v>
      </c>
      <c r="G21" s="5">
        <f t="shared" si="1"/>
        <v>685.65</v>
      </c>
      <c r="H21" s="5">
        <f t="shared" si="1"/>
        <v>724.5799999999999</v>
      </c>
      <c r="I21" s="5">
        <f t="shared" si="1"/>
        <v>736.64</v>
      </c>
      <c r="J21" s="5">
        <f t="shared" si="1"/>
        <v>729.36</v>
      </c>
      <c r="K21" s="5">
        <f t="shared" si="1"/>
        <v>687.6700000000001</v>
      </c>
      <c r="L21" s="5">
        <f t="shared" si="1"/>
        <v>910.8499999999999</v>
      </c>
      <c r="M21" s="5">
        <f t="shared" si="1"/>
        <v>668.39</v>
      </c>
      <c r="N21" s="5">
        <f t="shared" si="1"/>
        <v>611.45</v>
      </c>
      <c r="O21" s="5">
        <f t="shared" si="1"/>
        <v>528.86</v>
      </c>
      <c r="P21" s="5">
        <f t="shared" si="1"/>
        <v>9087.18</v>
      </c>
    </row>
  </sheetData>
  <mergeCells count="5">
    <mergeCell ref="A5:P5"/>
    <mergeCell ref="A1:P1"/>
    <mergeCell ref="A2:P2"/>
    <mergeCell ref="A3:P3"/>
    <mergeCell ref="A4:P4"/>
  </mergeCells>
  <printOptions horizontalCentered="1"/>
  <pageMargins left="0.5" right="0.5" top="0.5" bottom="0.5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Greenwood School District 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Computing Services</dc:creator>
  <cp:keywords/>
  <dc:description/>
  <cp:lastModifiedBy>minickt</cp:lastModifiedBy>
  <cp:lastPrinted>2005-10-25T13:47:09Z</cp:lastPrinted>
  <dcterms:created xsi:type="dcterms:W3CDTF">2002-01-15T01:31:12Z</dcterms:created>
  <dcterms:modified xsi:type="dcterms:W3CDTF">2005-10-25T13:47:29Z</dcterms:modified>
  <cp:category/>
  <cp:version/>
  <cp:contentType/>
  <cp:contentStatus/>
</cp:coreProperties>
</file>