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1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<sst xmlns="http://schemas.openxmlformats.org/spreadsheetml/2006/main" count="79" uniqueCount="62">
  <si>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</si>
  <si>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</si>
  <si>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</si>
  <si>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</si>
  <si>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</si>
  <si>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</si>
  <si>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</si>
  <si>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</si>
  <si>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</si>
  <si>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</si>
  <si>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</si>
  <si>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</si>
  <si>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</si>
  <si>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</si>
  <si>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</si>
  <si>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</si>
  <si>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</si>
  <si>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</si>
  <si>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</si>
  <si>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</si>
  <si>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</si>
  <si>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</si>
  <si>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</si>
  <si>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</si>
  <si>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</si>
  <si>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</si>
  <si>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</si>
  <si>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</si>
  <si>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</si>
  <si>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</si>
  <si>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</si>
  <si>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</si>
  <si>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</si>
  <si>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</si>
  <si>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</si>
  <si>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</si>
  <si>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</si>
  <si>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</si>
  <si>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</si>
  <si>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</si>
  <si>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</si>
  <si>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</si>
  <si>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</si>
  <si>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</si>
  <si>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</si>
  <si>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</si>
  <si>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</si>
  <si>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</si>
  <si>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</si>
  <si>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</si>
  <si>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</si>
  <si>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</si>
  <si>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</si>
  <si>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</si>
  <si>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2004-2005</t>
  </si>
  <si>
    <t>45-Day ADM</t>
  </si>
  <si>
    <t>*OHI</t>
  </si>
  <si>
    <t>*TBI</t>
  </si>
  <si>
    <t>*PMD</t>
  </si>
  <si>
    <t>WST</t>
  </si>
  <si>
    <t>2006-2007</t>
  </si>
  <si>
    <t>180-Day ADM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</si>
</sst>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B1">
      <selection activeCell="O31" sqref="O31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38267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59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>
        <v>52.98</v>
      </c>
      <c r="C7" s="4">
        <v>39.97</v>
      </c>
      <c r="D7" s="4">
        <v>93.1</v>
      </c>
      <c r="E7" s="4">
        <v>47.21</v>
      </c>
      <c r="F7" s="4">
        <v>80.59</v>
      </c>
      <c r="G7" s="4">
        <v>65.02</v>
      </c>
      <c r="H7" s="4">
        <v>80.58</v>
      </c>
      <c r="I7" s="4">
        <v>95.14</v>
      </c>
      <c r="J7" s="4">
        <v>75.94</v>
      </c>
      <c r="K7" s="4"/>
      <c r="L7" s="4"/>
      <c r="M7" s="4"/>
      <c r="N7" s="4"/>
      <c r="O7" s="4"/>
      <c r="P7" s="5">
        <f>SUM(B7:O7)</f>
        <v>630.53</v>
      </c>
      <c r="Q7" s="4">
        <v>1.3</v>
      </c>
      <c r="R7" s="5">
        <f>P7*Q7</f>
        <v>819.689</v>
      </c>
    </row>
    <row r="8" spans="1:18" ht="12.75">
      <c r="A8" s="2" t="s">
        <v>19</v>
      </c>
      <c r="B8" s="4">
        <v>120.66</v>
      </c>
      <c r="C8" s="4">
        <v>127.37</v>
      </c>
      <c r="D8" s="4">
        <v>251.44</v>
      </c>
      <c r="E8" s="4">
        <v>174.6</v>
      </c>
      <c r="F8" s="4">
        <v>200.19</v>
      </c>
      <c r="G8" s="4">
        <v>237.14</v>
      </c>
      <c r="H8" s="4">
        <v>209.06</v>
      </c>
      <c r="I8" s="4">
        <v>223.32</v>
      </c>
      <c r="J8" s="4">
        <v>231.43</v>
      </c>
      <c r="K8" s="4"/>
      <c r="L8" s="4"/>
      <c r="M8" s="4"/>
      <c r="N8" s="4"/>
      <c r="O8" s="4"/>
      <c r="P8" s="5">
        <f aca="true" t="shared" si="0" ref="P8:P26">SUM(B8:O8)</f>
        <v>1775.21</v>
      </c>
      <c r="Q8" s="4">
        <v>1.24</v>
      </c>
      <c r="R8" s="5">
        <f aca="true" t="shared" si="1" ref="R8:R26">P8*Q8</f>
        <v>2201.2604</v>
      </c>
    </row>
    <row r="9" spans="1:18" ht="12.75">
      <c r="A9" s="2" t="s">
        <v>20</v>
      </c>
      <c r="B9" s="4">
        <v>62.17</v>
      </c>
      <c r="C9" s="4">
        <v>65.74</v>
      </c>
      <c r="D9" s="4">
        <v>168.81</v>
      </c>
      <c r="E9" s="4">
        <v>95.92</v>
      </c>
      <c r="F9" s="4">
        <v>142.14</v>
      </c>
      <c r="G9" s="4">
        <v>160.35</v>
      </c>
      <c r="H9" s="4">
        <v>136.1</v>
      </c>
      <c r="I9" s="4">
        <v>170.36</v>
      </c>
      <c r="J9" s="4">
        <v>163.82</v>
      </c>
      <c r="K9" s="4">
        <v>522.36</v>
      </c>
      <c r="L9" s="4">
        <v>682.54</v>
      </c>
      <c r="M9" s="4">
        <v>609.42</v>
      </c>
      <c r="N9" s="4"/>
      <c r="O9" s="4"/>
      <c r="P9" s="5">
        <f t="shared" si="0"/>
        <v>2979.73</v>
      </c>
      <c r="Q9" s="4">
        <v>1</v>
      </c>
      <c r="R9" s="5">
        <f t="shared" si="1"/>
        <v>2979.73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487.68</v>
      </c>
      <c r="O10" s="4">
        <v>827.19</v>
      </c>
      <c r="P10" s="5">
        <f t="shared" si="0"/>
        <v>1314.8700000000001</v>
      </c>
      <c r="Q10" s="4">
        <v>1.25</v>
      </c>
      <c r="R10" s="5">
        <f t="shared" si="1"/>
        <v>1643.5875</v>
      </c>
    </row>
    <row r="11" spans="1:18" ht="12.75">
      <c r="A11" s="2" t="s">
        <v>29</v>
      </c>
      <c r="B11" s="4">
        <v>5.4</v>
      </c>
      <c r="C11" s="4"/>
      <c r="D11" s="4"/>
      <c r="E11" s="4">
        <v>1.58</v>
      </c>
      <c r="F11" s="4"/>
      <c r="G11" s="4">
        <v>1</v>
      </c>
      <c r="H11" s="4">
        <v>2.53</v>
      </c>
      <c r="I11" s="4"/>
      <c r="J11" s="4">
        <v>1</v>
      </c>
      <c r="K11" s="4">
        <v>3</v>
      </c>
      <c r="L11" s="4"/>
      <c r="M11" s="4">
        <v>0.68</v>
      </c>
      <c r="N11" s="4">
        <v>1.85</v>
      </c>
      <c r="O11" s="4">
        <v>1</v>
      </c>
      <c r="P11" s="5">
        <f>SUM(B11:O11)</f>
        <v>18.04</v>
      </c>
      <c r="Q11" s="4">
        <v>2.57</v>
      </c>
      <c r="R11" s="5">
        <f>P11*Q11</f>
        <v>46.36279999999999</v>
      </c>
    </row>
    <row r="12" spans="1:18" ht="12.75">
      <c r="A12" s="2" t="s">
        <v>27</v>
      </c>
      <c r="B12" s="4"/>
      <c r="C12" s="4"/>
      <c r="D12" s="4">
        <v>1.43</v>
      </c>
      <c r="E12" s="4">
        <v>1</v>
      </c>
      <c r="F12" s="4">
        <v>1.49</v>
      </c>
      <c r="G12" s="4">
        <v>0.5</v>
      </c>
      <c r="H12" s="4">
        <v>1.5</v>
      </c>
      <c r="I12" s="4">
        <v>3.93</v>
      </c>
      <c r="J12" s="4">
        <v>4.7</v>
      </c>
      <c r="K12" s="4">
        <v>6.16</v>
      </c>
      <c r="L12" s="4">
        <v>6.89</v>
      </c>
      <c r="M12" s="4">
        <v>11.67</v>
      </c>
      <c r="N12" s="4">
        <v>24.63</v>
      </c>
      <c r="O12" s="4">
        <v>28.86</v>
      </c>
      <c r="P12" s="5">
        <f>SUM(B12:O12)</f>
        <v>92.76</v>
      </c>
      <c r="Q12" s="4">
        <v>1.74</v>
      </c>
      <c r="R12" s="5">
        <f>P12*Q12</f>
        <v>161.4024</v>
      </c>
    </row>
    <row r="13" spans="1:18" ht="12.75">
      <c r="A13" s="2" t="s">
        <v>22</v>
      </c>
      <c r="B13" s="4"/>
      <c r="C13" s="4">
        <v>0.56</v>
      </c>
      <c r="D13" s="4">
        <v>0.25</v>
      </c>
      <c r="E13" s="4"/>
      <c r="F13" s="4"/>
      <c r="G13" s="4">
        <v>0.29</v>
      </c>
      <c r="H13" s="4"/>
      <c r="I13" s="4"/>
      <c r="J13" s="4"/>
      <c r="K13" s="4">
        <v>1.01</v>
      </c>
      <c r="L13" s="4">
        <v>2.67</v>
      </c>
      <c r="M13" s="4">
        <v>2.96</v>
      </c>
      <c r="N13" s="4">
        <v>0.73</v>
      </c>
      <c r="O13" s="4">
        <v>6.12</v>
      </c>
      <c r="P13" s="5">
        <f t="shared" si="0"/>
        <v>14.59</v>
      </c>
      <c r="Q13" s="4">
        <v>2.04</v>
      </c>
      <c r="R13" s="5">
        <f t="shared" si="1"/>
        <v>29.7636</v>
      </c>
    </row>
    <row r="14" spans="1:18" ht="12.75">
      <c r="A14" s="2" t="s">
        <v>28</v>
      </c>
      <c r="B14" s="4"/>
      <c r="C14" s="4">
        <v>1</v>
      </c>
      <c r="D14" s="4"/>
      <c r="E14" s="4"/>
      <c r="F14" s="4">
        <v>0.41</v>
      </c>
      <c r="G14" s="4"/>
      <c r="H14" s="4"/>
      <c r="I14" s="4">
        <v>1</v>
      </c>
      <c r="J14" s="4">
        <v>2</v>
      </c>
      <c r="K14" s="4">
        <v>2.33</v>
      </c>
      <c r="L14" s="4"/>
      <c r="M14" s="4"/>
      <c r="N14" s="4">
        <v>1</v>
      </c>
      <c r="O14" s="4">
        <v>1</v>
      </c>
      <c r="P14" s="5">
        <f>SUM(B14:O14)</f>
        <v>8.74</v>
      </c>
      <c r="Q14" s="4">
        <v>2.57</v>
      </c>
      <c r="R14" s="5">
        <f>P14*Q14</f>
        <v>22.4618</v>
      </c>
    </row>
    <row r="15" spans="1:18" ht="12.75">
      <c r="A15" s="2" t="s">
        <v>31</v>
      </c>
      <c r="B15" s="4">
        <v>8.56</v>
      </c>
      <c r="C15" s="4"/>
      <c r="D15" s="4">
        <v>0.23</v>
      </c>
      <c r="E15" s="4">
        <v>0.64</v>
      </c>
      <c r="F15" s="4">
        <v>0.34</v>
      </c>
      <c r="G15" s="4">
        <v>0.28</v>
      </c>
      <c r="H15" s="4">
        <v>0.25</v>
      </c>
      <c r="I15" s="4">
        <v>0.44</v>
      </c>
      <c r="J15" s="4">
        <v>0.83</v>
      </c>
      <c r="K15" s="4">
        <v>2</v>
      </c>
      <c r="L15" s="4">
        <v>4.88</v>
      </c>
      <c r="M15" s="4">
        <v>5.91</v>
      </c>
      <c r="N15" s="4">
        <v>9.42</v>
      </c>
      <c r="O15" s="4">
        <v>10.45</v>
      </c>
      <c r="P15" s="5">
        <f>SUM(B15:O15)</f>
        <v>44.230000000000004</v>
      </c>
      <c r="Q15" s="4">
        <v>2.1</v>
      </c>
      <c r="R15" s="5">
        <f>P15*Q15</f>
        <v>92.88300000000001</v>
      </c>
    </row>
    <row r="16" spans="1:18" ht="12.75">
      <c r="A16" s="2" t="s">
        <v>23</v>
      </c>
      <c r="B16" s="4">
        <v>18.14</v>
      </c>
      <c r="C16" s="4">
        <v>13.37</v>
      </c>
      <c r="D16" s="4">
        <v>36.92</v>
      </c>
      <c r="E16" s="4">
        <v>24.56</v>
      </c>
      <c r="F16" s="4">
        <v>31.14</v>
      </c>
      <c r="G16" s="4">
        <v>28.56</v>
      </c>
      <c r="H16" s="4">
        <v>33.14</v>
      </c>
      <c r="I16" s="4">
        <v>26.68</v>
      </c>
      <c r="J16" s="4">
        <v>27.51</v>
      </c>
      <c r="K16" s="4">
        <v>93.92</v>
      </c>
      <c r="L16" s="4">
        <v>89.87</v>
      </c>
      <c r="M16" s="4">
        <v>79.96</v>
      </c>
      <c r="N16" s="4">
        <v>73.76</v>
      </c>
      <c r="O16" s="4">
        <v>124.66</v>
      </c>
      <c r="P16" s="5">
        <f t="shared" si="0"/>
        <v>702.1899999999999</v>
      </c>
      <c r="Q16" s="4">
        <v>1.74</v>
      </c>
      <c r="R16" s="5">
        <f t="shared" si="1"/>
        <v>1221.8105999999998</v>
      </c>
    </row>
    <row r="17" spans="1:18" ht="12.75">
      <c r="A17" s="2" t="s">
        <v>25</v>
      </c>
      <c r="B17" s="4"/>
      <c r="C17" s="4"/>
      <c r="D17" s="4"/>
      <c r="E17" s="4"/>
      <c r="F17" s="4">
        <v>5</v>
      </c>
      <c r="G17" s="4">
        <v>0.46</v>
      </c>
      <c r="H17" s="4"/>
      <c r="I17" s="4"/>
      <c r="J17" s="4"/>
      <c r="K17" s="4">
        <v>2</v>
      </c>
      <c r="L17" s="4"/>
      <c r="M17" s="4">
        <v>2.97</v>
      </c>
      <c r="N17" s="4">
        <v>2</v>
      </c>
      <c r="O17" s="4">
        <v>1</v>
      </c>
      <c r="P17" s="5">
        <f>SUM(B17:O17)</f>
        <v>13.43</v>
      </c>
      <c r="Q17" s="4">
        <v>2.04</v>
      </c>
      <c r="R17" s="5">
        <f>P17*Q17</f>
        <v>27.3972</v>
      </c>
    </row>
    <row r="18" spans="1:18" ht="12.75">
      <c r="A18" s="2" t="s">
        <v>24</v>
      </c>
      <c r="B18" s="4">
        <v>37.6</v>
      </c>
      <c r="C18" s="4">
        <v>19.22</v>
      </c>
      <c r="D18" s="4">
        <v>42.75</v>
      </c>
      <c r="E18" s="4">
        <v>41.98</v>
      </c>
      <c r="F18" s="4">
        <v>43.84</v>
      </c>
      <c r="G18" s="4">
        <v>40.77</v>
      </c>
      <c r="H18" s="4">
        <v>50.26</v>
      </c>
      <c r="I18" s="4">
        <v>39.69</v>
      </c>
      <c r="J18" s="4">
        <v>32.37</v>
      </c>
      <c r="K18" s="4">
        <v>6</v>
      </c>
      <c r="L18" s="4">
        <v>2.89</v>
      </c>
      <c r="M18" s="4">
        <v>1.11</v>
      </c>
      <c r="N18" s="4"/>
      <c r="O18" s="4">
        <v>1.69</v>
      </c>
      <c r="P18" s="5">
        <f>SUM(B18:O18)</f>
        <v>360.17</v>
      </c>
      <c r="Q18" s="4">
        <v>1.9</v>
      </c>
      <c r="R18" s="5">
        <f>P18*Q18</f>
        <v>684.323</v>
      </c>
    </row>
    <row r="19" spans="1:18" ht="12.75">
      <c r="A19" s="2" t="s">
        <v>26</v>
      </c>
      <c r="B19" s="4"/>
      <c r="C19" s="4"/>
      <c r="D19" s="4"/>
      <c r="E19" s="4"/>
      <c r="F19" s="4"/>
      <c r="G19" s="4"/>
      <c r="H19" s="4"/>
      <c r="I19" s="4"/>
      <c r="J19" s="4">
        <v>5</v>
      </c>
      <c r="K19" s="4">
        <v>8.82</v>
      </c>
      <c r="L19" s="4"/>
      <c r="M19" s="4"/>
      <c r="N19" s="4">
        <v>12</v>
      </c>
      <c r="O19" s="4"/>
      <c r="P19" s="5">
        <f t="shared" si="0"/>
        <v>25.82</v>
      </c>
      <c r="Q19" s="4">
        <v>2.04</v>
      </c>
      <c r="R19" s="5">
        <f t="shared" si="1"/>
        <v>52.6728</v>
      </c>
    </row>
    <row r="20" spans="1:18" ht="12.75">
      <c r="A20" s="2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>
        <v>0.76</v>
      </c>
      <c r="P20" s="5">
        <f t="shared" si="0"/>
        <v>1.76</v>
      </c>
      <c r="Q20" s="4">
        <v>2.57</v>
      </c>
      <c r="R20" s="5">
        <f t="shared" si="1"/>
        <v>4.5232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274.84</v>
      </c>
      <c r="O21" s="4">
        <v>617.82</v>
      </c>
      <c r="P21" s="5">
        <f t="shared" si="0"/>
        <v>892.6600000000001</v>
      </c>
      <c r="Q21" s="4">
        <v>1.29</v>
      </c>
      <c r="R21" s="5">
        <f t="shared" si="1"/>
        <v>1151.5314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39.7</v>
      </c>
      <c r="O22" s="4"/>
      <c r="P22" s="5">
        <f t="shared" si="0"/>
        <v>39.7</v>
      </c>
      <c r="Q22" s="4">
        <v>1.29</v>
      </c>
      <c r="R22" s="5">
        <f t="shared" si="1"/>
        <v>51.21300000000001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4.21</v>
      </c>
      <c r="O23" s="4"/>
      <c r="P23" s="5">
        <f t="shared" si="0"/>
        <v>4.21</v>
      </c>
      <c r="Q23" s="4">
        <v>1.29</v>
      </c>
      <c r="R23" s="5">
        <f t="shared" si="1"/>
        <v>5.4309</v>
      </c>
    </row>
    <row r="24" spans="1:18" ht="12.75">
      <c r="A24" s="2" t="s">
        <v>56</v>
      </c>
      <c r="B24" s="4">
        <v>2.12</v>
      </c>
      <c r="C24" s="4">
        <v>4.11</v>
      </c>
      <c r="D24" s="4">
        <v>3.08</v>
      </c>
      <c r="E24" s="4">
        <v>4.07</v>
      </c>
      <c r="F24" s="4">
        <v>3.88</v>
      </c>
      <c r="G24" s="4">
        <v>3.11</v>
      </c>
      <c r="H24" s="4">
        <v>5</v>
      </c>
      <c r="I24" s="4">
        <v>1.99</v>
      </c>
      <c r="J24" s="4">
        <v>5.06</v>
      </c>
      <c r="K24" s="4">
        <v>10.71</v>
      </c>
      <c r="L24" s="4">
        <v>7.62</v>
      </c>
      <c r="M24" s="4">
        <v>10.47</v>
      </c>
      <c r="N24" s="4">
        <v>1.77</v>
      </c>
      <c r="O24" s="4">
        <v>7.02</v>
      </c>
      <c r="P24" s="5">
        <f t="shared" si="0"/>
        <v>70.01</v>
      </c>
      <c r="Q24" s="4">
        <v>1.74</v>
      </c>
      <c r="R24" s="5">
        <f t="shared" si="1"/>
        <v>121.8174</v>
      </c>
    </row>
    <row r="25" spans="1:18" ht="12.75">
      <c r="A25" s="2" t="s">
        <v>57</v>
      </c>
      <c r="B25" s="4">
        <v>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1.27</v>
      </c>
      <c r="P25" s="5">
        <f t="shared" si="0"/>
        <v>2.27</v>
      </c>
      <c r="Q25" s="4">
        <v>1.74</v>
      </c>
      <c r="R25" s="5">
        <f t="shared" si="1"/>
        <v>3.9498</v>
      </c>
    </row>
    <row r="26" spans="1:18" ht="12.75">
      <c r="A26" s="2" t="s">
        <v>58</v>
      </c>
      <c r="B26" s="4">
        <v>3.99</v>
      </c>
      <c r="C26" s="4"/>
      <c r="D26" s="4"/>
      <c r="E26" s="4"/>
      <c r="F26" s="4"/>
      <c r="G26" s="4"/>
      <c r="H26" s="4"/>
      <c r="I26" s="4"/>
      <c r="J26" s="4"/>
      <c r="K26" s="4">
        <v>4</v>
      </c>
      <c r="L26" s="4"/>
      <c r="M26" s="4">
        <v>6.09</v>
      </c>
      <c r="N26" s="4"/>
      <c r="O26" s="4"/>
      <c r="P26" s="5">
        <f t="shared" si="0"/>
        <v>14.08</v>
      </c>
      <c r="Q26" s="4">
        <v>1.74</v>
      </c>
      <c r="R26" s="5">
        <f t="shared" si="1"/>
        <v>24.4992</v>
      </c>
    </row>
    <row r="27" spans="1:18" ht="12.75">
      <c r="A27" s="2" t="s">
        <v>35</v>
      </c>
      <c r="B27" s="5">
        <f>SUM(B7:B26)</f>
        <v>312.62000000000006</v>
      </c>
      <c r="C27" s="5">
        <f aca="true" t="shared" si="2" ref="C27:P27">SUM(C7:C26)</f>
        <v>271.34000000000003</v>
      </c>
      <c r="D27" s="5">
        <f t="shared" si="2"/>
        <v>598.0099999999999</v>
      </c>
      <c r="E27" s="5">
        <f t="shared" si="2"/>
        <v>391.56</v>
      </c>
      <c r="F27" s="5">
        <f t="shared" si="2"/>
        <v>509.02</v>
      </c>
      <c r="G27" s="5">
        <f t="shared" si="2"/>
        <v>537.48</v>
      </c>
      <c r="H27" s="5">
        <f t="shared" si="2"/>
        <v>518.42</v>
      </c>
      <c r="I27" s="5">
        <f t="shared" si="2"/>
        <v>562.55</v>
      </c>
      <c r="J27" s="5">
        <f t="shared" si="2"/>
        <v>549.6599999999999</v>
      </c>
      <c r="K27" s="5">
        <f t="shared" si="2"/>
        <v>662.3100000000001</v>
      </c>
      <c r="L27" s="5">
        <f t="shared" si="2"/>
        <v>797.3599999999999</v>
      </c>
      <c r="M27" s="5">
        <f t="shared" si="2"/>
        <v>731.24</v>
      </c>
      <c r="N27" s="5">
        <f t="shared" si="2"/>
        <v>934.5900000000001</v>
      </c>
      <c r="O27" s="5">
        <f t="shared" si="2"/>
        <v>1628.8400000000001</v>
      </c>
      <c r="P27" s="5">
        <f t="shared" si="2"/>
        <v>9005</v>
      </c>
      <c r="Q27" s="5"/>
      <c r="R27" s="5">
        <f>SUM(R7:R26)</f>
        <v>11346.309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>
        <v>2061</v>
      </c>
      <c r="C29" s="6">
        <v>1943</v>
      </c>
      <c r="D29" s="6">
        <v>3204</v>
      </c>
      <c r="E29" s="6">
        <v>2267</v>
      </c>
      <c r="F29" s="6">
        <v>3358</v>
      </c>
      <c r="G29" s="6">
        <v>3266</v>
      </c>
      <c r="H29" s="6">
        <v>2983</v>
      </c>
      <c r="I29" s="6">
        <v>3108</v>
      </c>
      <c r="J29" s="6">
        <v>3587</v>
      </c>
      <c r="K29" s="6">
        <v>4781</v>
      </c>
      <c r="L29" s="6">
        <v>5143</v>
      </c>
      <c r="M29" s="6">
        <v>5355</v>
      </c>
      <c r="N29" s="6">
        <v>1842</v>
      </c>
      <c r="O29" s="6">
        <v>5062</v>
      </c>
      <c r="P29" s="6">
        <f>SUM(B29:O29)</f>
        <v>47960</v>
      </c>
      <c r="Q29" s="10"/>
      <c r="R29" s="11"/>
    </row>
    <row r="30" spans="1:18" ht="12.75">
      <c r="A30" s="2" t="s">
        <v>37</v>
      </c>
      <c r="B30" s="6">
        <v>56273</v>
      </c>
      <c r="C30" s="6">
        <v>48841</v>
      </c>
      <c r="D30" s="6">
        <v>107641</v>
      </c>
      <c r="E30" s="6">
        <v>70479</v>
      </c>
      <c r="F30" s="6">
        <v>91625</v>
      </c>
      <c r="G30" s="6">
        <v>96746</v>
      </c>
      <c r="H30" s="6">
        <v>93315</v>
      </c>
      <c r="I30" s="6">
        <v>101261</v>
      </c>
      <c r="J30" s="6">
        <v>98938</v>
      </c>
      <c r="K30" s="6">
        <v>119215</v>
      </c>
      <c r="L30" s="6">
        <v>143524</v>
      </c>
      <c r="M30" s="6">
        <v>131623</v>
      </c>
      <c r="N30" s="6">
        <v>168226</v>
      </c>
      <c r="O30" s="6">
        <v>293190</v>
      </c>
      <c r="P30" s="6">
        <f>SUM(B30:O30)</f>
        <v>1620897</v>
      </c>
      <c r="Q30" s="10"/>
      <c r="R30" s="11"/>
    </row>
    <row r="31" spans="1:18" ht="12.75">
      <c r="A31" s="2" t="s">
        <v>38</v>
      </c>
      <c r="B31" s="7">
        <f>IF(B30&gt;0,(B30-B29)/B30,0)</f>
        <v>0.9633749755655465</v>
      </c>
      <c r="C31" s="7">
        <f aca="true" t="shared" si="3" ref="C31:P31">IF(C30&gt;0,(C30-C29)/C30,0)</f>
        <v>0.960217849757376</v>
      </c>
      <c r="D31" s="7">
        <f t="shared" si="3"/>
        <v>0.9702343902416366</v>
      </c>
      <c r="E31" s="7">
        <f t="shared" si="3"/>
        <v>0.9678343903857887</v>
      </c>
      <c r="F31" s="7">
        <f t="shared" si="3"/>
        <v>0.9633506139154161</v>
      </c>
      <c r="G31" s="7">
        <f t="shared" si="3"/>
        <v>0.9662414983565212</v>
      </c>
      <c r="H31" s="7">
        <f t="shared" si="3"/>
        <v>0.9680330064834164</v>
      </c>
      <c r="I31" s="7">
        <f t="shared" si="3"/>
        <v>0.9693070382476966</v>
      </c>
      <c r="J31" s="7">
        <f t="shared" si="3"/>
        <v>0.9637449715983747</v>
      </c>
      <c r="K31" s="7">
        <f t="shared" si="3"/>
        <v>0.9598959862433418</v>
      </c>
      <c r="L31" s="7">
        <f t="shared" si="3"/>
        <v>0.9641662718430367</v>
      </c>
      <c r="M31" s="7">
        <f t="shared" si="3"/>
        <v>0.9593156211300456</v>
      </c>
      <c r="N31" s="7">
        <f t="shared" si="3"/>
        <v>0.9890504440455102</v>
      </c>
      <c r="O31" s="7">
        <f t="shared" si="3"/>
        <v>0.9827347453869505</v>
      </c>
      <c r="P31" s="7">
        <f t="shared" si="3"/>
        <v>0.9704114450208743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B1">
      <selection activeCell="O21" sqref="O21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61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39226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2</v>
      </c>
      <c r="B7" s="4"/>
      <c r="C7" s="4">
        <v>76.04</v>
      </c>
      <c r="D7" s="4">
        <v>59.12</v>
      </c>
      <c r="E7" s="4">
        <v>47.64</v>
      </c>
      <c r="F7" s="4">
        <v>49.33</v>
      </c>
      <c r="G7" s="4">
        <v>33.73</v>
      </c>
      <c r="H7" s="4">
        <v>46.76</v>
      </c>
      <c r="I7" s="4"/>
      <c r="J7" s="4"/>
      <c r="K7" s="4"/>
      <c r="L7" s="4"/>
      <c r="M7" s="4"/>
      <c r="N7" s="4"/>
      <c r="O7" s="4"/>
      <c r="P7" s="5">
        <f>SUM(B7:O7)</f>
        <v>312.62</v>
      </c>
    </row>
    <row r="8" spans="1:16" ht="12.75">
      <c r="A8" s="2" t="s">
        <v>3</v>
      </c>
      <c r="B8" s="4"/>
      <c r="C8" s="4">
        <v>43.97</v>
      </c>
      <c r="D8" s="4">
        <v>56.47</v>
      </c>
      <c r="E8" s="4">
        <v>48.97</v>
      </c>
      <c r="F8" s="4">
        <v>48.65</v>
      </c>
      <c r="G8" s="4">
        <v>36.76</v>
      </c>
      <c r="H8" s="4">
        <v>36.52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271.34</v>
      </c>
    </row>
    <row r="9" spans="1:16" ht="12.75">
      <c r="A9" s="2" t="s">
        <v>4</v>
      </c>
      <c r="B9" s="4"/>
      <c r="C9" s="4">
        <v>103.11</v>
      </c>
      <c r="D9" s="4">
        <v>107.34</v>
      </c>
      <c r="E9" s="4">
        <v>97.56</v>
      </c>
      <c r="F9" s="4">
        <v>95.02</v>
      </c>
      <c r="G9" s="4">
        <v>100.96</v>
      </c>
      <c r="H9" s="4">
        <v>94.03</v>
      </c>
      <c r="I9" s="4"/>
      <c r="J9" s="4"/>
      <c r="K9" s="4"/>
      <c r="L9" s="4"/>
      <c r="M9" s="4"/>
      <c r="N9" s="4"/>
      <c r="O9" s="4"/>
      <c r="P9" s="5">
        <f t="shared" si="0"/>
        <v>598.02</v>
      </c>
    </row>
    <row r="10" spans="1:16" ht="12.75">
      <c r="A10" s="2" t="s">
        <v>5</v>
      </c>
      <c r="B10" s="4"/>
      <c r="C10" s="4">
        <v>52.3</v>
      </c>
      <c r="D10" s="4">
        <v>70.19</v>
      </c>
      <c r="E10" s="4">
        <v>76.17</v>
      </c>
      <c r="F10" s="4">
        <v>70.43</v>
      </c>
      <c r="G10" s="4">
        <v>56.57</v>
      </c>
      <c r="H10" s="4">
        <v>65.9</v>
      </c>
      <c r="I10" s="4"/>
      <c r="J10" s="4"/>
      <c r="K10" s="4"/>
      <c r="L10" s="4"/>
      <c r="M10" s="4"/>
      <c r="N10" s="4"/>
      <c r="O10" s="4"/>
      <c r="P10" s="5">
        <f t="shared" si="0"/>
        <v>391.56000000000006</v>
      </c>
    </row>
    <row r="11" spans="1:16" ht="12.75">
      <c r="A11" s="2" t="s">
        <v>6</v>
      </c>
      <c r="B11" s="4"/>
      <c r="C11" s="4">
        <v>92.37</v>
      </c>
      <c r="D11" s="4">
        <v>87.36</v>
      </c>
      <c r="E11" s="4">
        <v>81.68</v>
      </c>
      <c r="F11" s="4">
        <v>78.18</v>
      </c>
      <c r="G11" s="4">
        <v>78.11</v>
      </c>
      <c r="H11" s="4">
        <v>91.34</v>
      </c>
      <c r="I11" s="4"/>
      <c r="J11" s="4"/>
      <c r="K11" s="4"/>
      <c r="L11" s="4"/>
      <c r="M11" s="4"/>
      <c r="N11" s="4"/>
      <c r="O11" s="4"/>
      <c r="P11" s="5">
        <f>SUM(B11:O11)</f>
        <v>509.0400000000001</v>
      </c>
    </row>
    <row r="12" spans="1:16" ht="12.75">
      <c r="A12" s="2" t="s">
        <v>7</v>
      </c>
      <c r="B12" s="4"/>
      <c r="C12" s="4">
        <v>74.26</v>
      </c>
      <c r="D12" s="4">
        <v>96.87</v>
      </c>
      <c r="E12" s="4">
        <v>85.09</v>
      </c>
      <c r="F12" s="4">
        <v>92.57</v>
      </c>
      <c r="G12" s="4">
        <v>96.43</v>
      </c>
      <c r="H12" s="4">
        <v>92.26</v>
      </c>
      <c r="I12" s="4"/>
      <c r="J12" s="4"/>
      <c r="K12" s="4"/>
      <c r="L12" s="4"/>
      <c r="M12" s="4"/>
      <c r="N12" s="4"/>
      <c r="O12" s="4"/>
      <c r="P12" s="5">
        <f>SUM(B12:O12)</f>
        <v>537.48</v>
      </c>
    </row>
    <row r="13" spans="1:16" ht="12.75">
      <c r="A13" s="2" t="s">
        <v>8</v>
      </c>
      <c r="B13" s="4"/>
      <c r="C13" s="4">
        <v>85.96</v>
      </c>
      <c r="D13" s="4">
        <v>91.84</v>
      </c>
      <c r="E13" s="4">
        <v>73.05</v>
      </c>
      <c r="F13" s="4">
        <v>100.99</v>
      </c>
      <c r="G13" s="4">
        <v>95.75</v>
      </c>
      <c r="H13" s="4">
        <v>70.82</v>
      </c>
      <c r="I13" s="4"/>
      <c r="J13" s="4"/>
      <c r="K13" s="4"/>
      <c r="L13" s="4"/>
      <c r="M13" s="4"/>
      <c r="N13" s="4"/>
      <c r="O13" s="4"/>
      <c r="P13" s="5">
        <f t="shared" si="0"/>
        <v>518.4100000000001</v>
      </c>
    </row>
    <row r="14" spans="1:16" ht="12.75">
      <c r="A14" s="2" t="s">
        <v>9</v>
      </c>
      <c r="B14" s="4"/>
      <c r="C14" s="4">
        <v>100.9</v>
      </c>
      <c r="D14" s="4">
        <v>95.79</v>
      </c>
      <c r="E14" s="4">
        <v>95.74</v>
      </c>
      <c r="F14" s="4">
        <v>71.63</v>
      </c>
      <c r="G14" s="4">
        <v>107.23</v>
      </c>
      <c r="H14" s="4">
        <v>91.26</v>
      </c>
      <c r="I14" s="4"/>
      <c r="J14" s="4"/>
      <c r="K14" s="4"/>
      <c r="L14" s="4"/>
      <c r="M14" s="4"/>
      <c r="N14" s="4"/>
      <c r="O14" s="4"/>
      <c r="P14" s="5">
        <f>SUM(B14:O14)</f>
        <v>562.5500000000001</v>
      </c>
    </row>
    <row r="15" spans="1:16" ht="12.75">
      <c r="A15" s="2" t="s">
        <v>10</v>
      </c>
      <c r="B15" s="4"/>
      <c r="C15" s="4">
        <v>86.96</v>
      </c>
      <c r="D15" s="4">
        <v>88.87</v>
      </c>
      <c r="E15" s="4">
        <v>85.09</v>
      </c>
      <c r="F15" s="4">
        <v>93.22</v>
      </c>
      <c r="G15" s="4">
        <v>96.44</v>
      </c>
      <c r="H15" s="4">
        <v>99.07</v>
      </c>
      <c r="I15" s="4"/>
      <c r="J15" s="4"/>
      <c r="K15" s="4"/>
      <c r="L15" s="4"/>
      <c r="M15" s="4"/>
      <c r="N15" s="4"/>
      <c r="O15" s="4"/>
      <c r="P15" s="5">
        <f>SUM(B15:O15)</f>
        <v>549.65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226.58</v>
      </c>
      <c r="J16" s="4">
        <v>251.57</v>
      </c>
      <c r="K16" s="4">
        <v>184.16</v>
      </c>
      <c r="L16" s="4"/>
      <c r="M16" s="4"/>
      <c r="N16" s="4"/>
      <c r="O16" s="4"/>
      <c r="P16" s="5">
        <f t="shared" si="0"/>
        <v>662.31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271.16</v>
      </c>
      <c r="J17" s="4">
        <v>258.07</v>
      </c>
      <c r="K17" s="4">
        <v>268.12</v>
      </c>
      <c r="L17" s="4"/>
      <c r="M17" s="4"/>
      <c r="N17" s="4"/>
      <c r="O17" s="4"/>
      <c r="P17" s="5">
        <f>SUM(B17:O17)</f>
        <v>797.35</v>
      </c>
    </row>
    <row r="18" spans="1:16" ht="12.75">
      <c r="A18" s="2" t="s">
        <v>59</v>
      </c>
      <c r="B18" s="4"/>
      <c r="C18" s="4"/>
      <c r="D18" s="4"/>
      <c r="E18" s="4"/>
      <c r="F18" s="4"/>
      <c r="G18" s="4"/>
      <c r="H18" s="4"/>
      <c r="I18" s="4">
        <v>243.37</v>
      </c>
      <c r="J18" s="4">
        <v>244.6</v>
      </c>
      <c r="K18" s="4">
        <v>243.27</v>
      </c>
      <c r="L18" s="4"/>
      <c r="M18" s="4"/>
      <c r="N18" s="4"/>
      <c r="O18" s="4"/>
      <c r="P18" s="5">
        <f>SUM(B18:O18)</f>
        <v>731.24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256.39</v>
      </c>
      <c r="M19" s="4">
        <v>251.37</v>
      </c>
      <c r="N19" s="4">
        <v>213.53</v>
      </c>
      <c r="O19" s="4">
        <v>213.29</v>
      </c>
      <c r="P19" s="5">
        <f t="shared" si="0"/>
        <v>934.5799999999999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506.16</v>
      </c>
      <c r="M20" s="4">
        <v>460.29</v>
      </c>
      <c r="N20" s="4">
        <v>344.02</v>
      </c>
      <c r="O20" s="4">
        <v>318.36</v>
      </c>
      <c r="P20" s="5">
        <f t="shared" si="0"/>
        <v>1628.83</v>
      </c>
    </row>
    <row r="21" spans="1:16" ht="12.75">
      <c r="A21" s="2" t="s">
        <v>40</v>
      </c>
      <c r="B21" s="5">
        <f aca="true" t="shared" si="1" ref="B21:P21">SUM(B7:B20)</f>
        <v>0</v>
      </c>
      <c r="C21" s="5">
        <f t="shared" si="1"/>
        <v>715.87</v>
      </c>
      <c r="D21" s="5">
        <f t="shared" si="1"/>
        <v>753.85</v>
      </c>
      <c r="E21" s="5">
        <f t="shared" si="1"/>
        <v>690.99</v>
      </c>
      <c r="F21" s="5">
        <f t="shared" si="1"/>
        <v>700.02</v>
      </c>
      <c r="G21" s="5">
        <f t="shared" si="1"/>
        <v>701.98</v>
      </c>
      <c r="H21" s="5">
        <f t="shared" si="1"/>
        <v>687.96</v>
      </c>
      <c r="I21" s="5">
        <f t="shared" si="1"/>
        <v>741.11</v>
      </c>
      <c r="J21" s="5">
        <f t="shared" si="1"/>
        <v>754.24</v>
      </c>
      <c r="K21" s="5">
        <f t="shared" si="1"/>
        <v>695.55</v>
      </c>
      <c r="L21" s="5">
        <f t="shared" si="1"/>
        <v>762.55</v>
      </c>
      <c r="M21" s="5">
        <f t="shared" si="1"/>
        <v>711.6600000000001</v>
      </c>
      <c r="N21" s="5">
        <f t="shared" si="1"/>
        <v>557.55</v>
      </c>
      <c r="O21" s="5">
        <f t="shared" si="1"/>
        <v>531.65</v>
      </c>
      <c r="P21" s="5">
        <f t="shared" si="1"/>
        <v>9004.98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HigginsT</cp:lastModifiedBy>
  <cp:lastPrinted>2002-09-05T11:47:48Z</cp:lastPrinted>
  <dcterms:created xsi:type="dcterms:W3CDTF">2002-01-15T01:31:12Z</dcterms:created>
  <dcterms:modified xsi:type="dcterms:W3CDTF">2007-05-30T14:41:42Z</dcterms:modified>
  <cp:category/>
  <cp:version/>
  <cp:contentType/>
  <cp:contentStatus/>
</cp:coreProperties>
</file>