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<sst xmlns="http://schemas.openxmlformats.org/spreadsheetml/2006/main" count="79" uniqueCount="60">
  <si>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</si>
  <si>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</si>
  <si>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</si>
  <si>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</si>
  <si>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</si>
  <si>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</si>
  <si>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</si>
  <si>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</si>
  <si>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</si>
  <si>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</si>
  <si>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</si>
  <si>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</si>
  <si>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</si>
  <si>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</si>
  <si>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</si>
  <si>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</si>
  <si>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</si>
  <si>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</si>
  <si>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</si>
  <si>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</si>
  <si>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</si>
  <si>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</si>
  <si>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</si>
  <si>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</si>
  <si>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</si>
  <si>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</si>
  <si>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</si>
  <si>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</si>
  <si>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</si>
  <si>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</si>
  <si>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</si>
  <si>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</si>
  <si>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</si>
  <si>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</si>
  <si>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</si>
  <si>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</si>
  <si>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</si>
  <si>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</si>
  <si>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</si>
  <si>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</si>
  <si>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</si>
  <si>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</si>
  <si>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</si>
  <si>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</si>
  <si>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</si>
  <si>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</si>
  <si>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</si>
  <si>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</si>
  <si>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</si>
  <si>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</si>
  <si>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</si>
  <si>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</si>
  <si>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</si>
  <si>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</si>
  <si>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</si>
  <si>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</si>
  <si>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</si>
  <si>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</si>
  <si>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129-Day ADM</t>
  </si>
  <si>
    <t>2008-2009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</si>
</sst>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5" sqref="A5:R5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39889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/>
      <c r="C7" s="4">
        <v>37.55</v>
      </c>
      <c r="D7" s="4">
        <v>82.84</v>
      </c>
      <c r="E7" s="4">
        <v>68.22</v>
      </c>
      <c r="F7" s="4">
        <v>72.95</v>
      </c>
      <c r="G7" s="4">
        <v>75.84</v>
      </c>
      <c r="H7" s="4">
        <v>83.46</v>
      </c>
      <c r="I7" s="4">
        <v>73.36</v>
      </c>
      <c r="J7" s="4">
        <v>80.16</v>
      </c>
      <c r="K7" s="4"/>
      <c r="L7" s="4"/>
      <c r="M7" s="4"/>
      <c r="N7" s="4"/>
      <c r="O7" s="4"/>
      <c r="P7" s="5">
        <f>SUM(B7:O7)</f>
        <v>574.38</v>
      </c>
      <c r="Q7" s="4">
        <v>1.3</v>
      </c>
      <c r="R7" s="5">
        <f>P7*Q7</f>
        <v>746.6940000000001</v>
      </c>
    </row>
    <row r="8" spans="1:18" ht="12.75">
      <c r="A8" s="2" t="s">
        <v>19</v>
      </c>
      <c r="B8" s="4"/>
      <c r="C8" s="4">
        <v>124.17</v>
      </c>
      <c r="D8" s="4">
        <v>267.67</v>
      </c>
      <c r="E8" s="4">
        <v>197.8</v>
      </c>
      <c r="F8" s="4">
        <v>250.85</v>
      </c>
      <c r="G8" s="4">
        <v>248.69</v>
      </c>
      <c r="H8" s="4">
        <v>266.94</v>
      </c>
      <c r="I8" s="4">
        <v>274.81</v>
      </c>
      <c r="J8" s="4">
        <v>257.96</v>
      </c>
      <c r="K8" s="4"/>
      <c r="L8" s="4"/>
      <c r="M8" s="4"/>
      <c r="N8" s="4"/>
      <c r="O8" s="4"/>
      <c r="P8" s="5">
        <f aca="true" t="shared" si="0" ref="P8:P26">SUM(B8:O8)</f>
        <v>1888.89</v>
      </c>
      <c r="Q8" s="4">
        <v>1.24</v>
      </c>
      <c r="R8" s="5">
        <f aca="true" t="shared" si="1" ref="R8:R26">P8*Q8</f>
        <v>2342.2236000000003</v>
      </c>
    </row>
    <row r="9" spans="1:18" ht="12.75">
      <c r="A9" s="2" t="s">
        <v>20</v>
      </c>
      <c r="B9" s="4"/>
      <c r="C9" s="4">
        <v>76.26</v>
      </c>
      <c r="D9" s="4">
        <v>145.51</v>
      </c>
      <c r="E9" s="4">
        <v>122.57</v>
      </c>
      <c r="F9" s="4">
        <v>158.88</v>
      </c>
      <c r="G9" s="4">
        <v>151.27</v>
      </c>
      <c r="H9" s="4">
        <v>144.95</v>
      </c>
      <c r="I9" s="4">
        <v>163.53</v>
      </c>
      <c r="J9" s="4">
        <v>199.52</v>
      </c>
      <c r="K9" s="4">
        <v>585.97</v>
      </c>
      <c r="L9" s="4">
        <v>663.51</v>
      </c>
      <c r="M9" s="4">
        <v>568.55</v>
      </c>
      <c r="N9" s="4"/>
      <c r="O9" s="4"/>
      <c r="P9" s="5">
        <f t="shared" si="0"/>
        <v>2980.5200000000004</v>
      </c>
      <c r="Q9" s="4">
        <v>1</v>
      </c>
      <c r="R9" s="5">
        <f t="shared" si="1"/>
        <v>2980.5200000000004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781.83</v>
      </c>
      <c r="O10" s="4">
        <v>956.89</v>
      </c>
      <c r="P10" s="5">
        <f t="shared" si="0"/>
        <v>1738.72</v>
      </c>
      <c r="Q10" s="4">
        <v>1.25</v>
      </c>
      <c r="R10" s="5">
        <f t="shared" si="1"/>
        <v>2173.4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/>
      <c r="E12" s="4">
        <v>1.93</v>
      </c>
      <c r="F12" s="4">
        <v>3.67</v>
      </c>
      <c r="G12" s="4">
        <v>1</v>
      </c>
      <c r="H12" s="4">
        <v>2.71</v>
      </c>
      <c r="I12" s="4">
        <v>0.13</v>
      </c>
      <c r="J12" s="4">
        <v>3.15</v>
      </c>
      <c r="K12" s="4">
        <v>5.56</v>
      </c>
      <c r="L12" s="4">
        <v>3.4</v>
      </c>
      <c r="M12" s="4">
        <v>2.78</v>
      </c>
      <c r="N12" s="4">
        <v>22.57</v>
      </c>
      <c r="O12" s="4">
        <v>22.43</v>
      </c>
      <c r="P12" s="5">
        <f>SUM(B12:O12)</f>
        <v>69.33</v>
      </c>
      <c r="Q12" s="4">
        <v>1.74</v>
      </c>
      <c r="R12" s="5">
        <f>P12*Q12</f>
        <v>120.63419999999999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>
        <v>0.02</v>
      </c>
      <c r="N13" s="4">
        <v>3.87</v>
      </c>
      <c r="O13" s="4">
        <v>5.22</v>
      </c>
      <c r="P13" s="5">
        <f t="shared" si="0"/>
        <v>14.11</v>
      </c>
      <c r="Q13" s="4">
        <v>2.04</v>
      </c>
      <c r="R13" s="5">
        <f t="shared" si="1"/>
        <v>28.784399999999998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>
        <v>0.68</v>
      </c>
      <c r="K14" s="4">
        <v>1</v>
      </c>
      <c r="L14" s="4">
        <v>0.49</v>
      </c>
      <c r="M14" s="4"/>
      <c r="N14" s="4">
        <v>1</v>
      </c>
      <c r="O14" s="4">
        <v>3.74</v>
      </c>
      <c r="P14" s="5">
        <f>SUM(B14:O14)</f>
        <v>11.91</v>
      </c>
      <c r="Q14" s="4">
        <v>2.57</v>
      </c>
      <c r="R14" s="5">
        <f>P14*Q14</f>
        <v>30.6087</v>
      </c>
    </row>
    <row r="15" spans="1:18" ht="12.75">
      <c r="A15" s="2" t="s">
        <v>31</v>
      </c>
      <c r="B15" s="4"/>
      <c r="C15" s="4"/>
      <c r="D15" s="4">
        <v>4.4</v>
      </c>
      <c r="E15" s="4">
        <v>0.17</v>
      </c>
      <c r="F15" s="4"/>
      <c r="G15" s="4">
        <v>1.57</v>
      </c>
      <c r="H15" s="4">
        <v>2.03</v>
      </c>
      <c r="I15" s="4">
        <v>0.03</v>
      </c>
      <c r="J15" s="4">
        <v>0.11</v>
      </c>
      <c r="K15" s="4">
        <v>0.49</v>
      </c>
      <c r="L15" s="4">
        <v>1.84</v>
      </c>
      <c r="M15" s="4">
        <v>4.53</v>
      </c>
      <c r="N15" s="4">
        <v>4.91</v>
      </c>
      <c r="O15" s="4">
        <v>10.86</v>
      </c>
      <c r="P15" s="5">
        <f>SUM(B15:O15)</f>
        <v>30.939999999999998</v>
      </c>
      <c r="Q15" s="4">
        <v>2.1</v>
      </c>
      <c r="R15" s="5">
        <f>P15*Q15</f>
        <v>64.974</v>
      </c>
    </row>
    <row r="16" spans="1:18" ht="12.75">
      <c r="A16" s="2" t="s">
        <v>23</v>
      </c>
      <c r="B16" s="4"/>
      <c r="C16" s="4">
        <v>15.01</v>
      </c>
      <c r="D16" s="4">
        <v>23.14</v>
      </c>
      <c r="E16" s="4">
        <v>32.13</v>
      </c>
      <c r="F16" s="4">
        <v>33.69</v>
      </c>
      <c r="G16" s="4">
        <v>14.17</v>
      </c>
      <c r="H16" s="4">
        <v>26.81</v>
      </c>
      <c r="I16" s="4">
        <v>21.52</v>
      </c>
      <c r="J16" s="4">
        <v>22.95</v>
      </c>
      <c r="K16" s="4">
        <v>83.72</v>
      </c>
      <c r="L16" s="4">
        <v>77.15</v>
      </c>
      <c r="M16" s="4">
        <v>70.72</v>
      </c>
      <c r="N16" s="4">
        <v>72.41</v>
      </c>
      <c r="O16" s="4">
        <v>131.12</v>
      </c>
      <c r="P16" s="5">
        <f t="shared" si="0"/>
        <v>624.54</v>
      </c>
      <c r="Q16" s="4">
        <v>1.74</v>
      </c>
      <c r="R16" s="5">
        <f t="shared" si="1"/>
        <v>1086.6996</v>
      </c>
    </row>
    <row r="17" spans="1:18" ht="12.75">
      <c r="A17" s="2" t="s">
        <v>25</v>
      </c>
      <c r="B17" s="4"/>
      <c r="C17" s="4"/>
      <c r="D17" s="4">
        <v>0.52</v>
      </c>
      <c r="E17" s="4">
        <v>0.92</v>
      </c>
      <c r="F17" s="4">
        <v>1.85</v>
      </c>
      <c r="G17" s="4"/>
      <c r="H17" s="4"/>
      <c r="I17" s="4"/>
      <c r="J17" s="4">
        <v>0.83</v>
      </c>
      <c r="K17" s="4">
        <v>2.46</v>
      </c>
      <c r="L17" s="4">
        <v>1.92</v>
      </c>
      <c r="M17" s="4">
        <v>0.84</v>
      </c>
      <c r="N17" s="4">
        <v>4.73</v>
      </c>
      <c r="O17" s="4"/>
      <c r="P17" s="5">
        <f>SUM(B17:O17)</f>
        <v>14.07</v>
      </c>
      <c r="Q17" s="4">
        <v>2.04</v>
      </c>
      <c r="R17" s="5">
        <f>P17*Q17</f>
        <v>28.7028</v>
      </c>
    </row>
    <row r="18" spans="1:18" ht="12.75">
      <c r="A18" s="2" t="s">
        <v>24</v>
      </c>
      <c r="B18" s="4"/>
      <c r="C18" s="4">
        <v>19.32</v>
      </c>
      <c r="D18" s="4">
        <v>36.5</v>
      </c>
      <c r="E18" s="4">
        <v>29.14</v>
      </c>
      <c r="F18" s="4">
        <v>39.7</v>
      </c>
      <c r="G18" s="4">
        <v>27.88</v>
      </c>
      <c r="H18" s="4">
        <v>33.22</v>
      </c>
      <c r="I18" s="4">
        <v>28.75</v>
      </c>
      <c r="J18" s="4">
        <v>21.16</v>
      </c>
      <c r="K18" s="4">
        <v>4</v>
      </c>
      <c r="L18" s="4">
        <v>1.95</v>
      </c>
      <c r="M18" s="4">
        <v>0.99</v>
      </c>
      <c r="N18" s="4"/>
      <c r="O18" s="4"/>
      <c r="P18" s="5">
        <f>SUM(B18:O18)</f>
        <v>242.61</v>
      </c>
      <c r="Q18" s="4">
        <v>1.9</v>
      </c>
      <c r="R18" s="5">
        <f>P18*Q18</f>
        <v>460.959</v>
      </c>
    </row>
    <row r="19" spans="1:18" ht="12.75">
      <c r="A19" s="2" t="s">
        <v>26</v>
      </c>
      <c r="B19" s="4"/>
      <c r="C19" s="4"/>
      <c r="D19" s="4"/>
      <c r="E19" s="4"/>
      <c r="F19" s="4">
        <v>4.74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21.740000000000002</v>
      </c>
      <c r="Q19" s="4">
        <v>2.04</v>
      </c>
      <c r="R19" s="5">
        <f t="shared" si="1"/>
        <v>44.3496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1</v>
      </c>
      <c r="Q20" s="4">
        <v>2.57</v>
      </c>
      <c r="R20" s="5">
        <f t="shared" si="1"/>
        <v>2.57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23.38</v>
      </c>
      <c r="O21" s="4">
        <v>511.14</v>
      </c>
      <c r="P21" s="5">
        <f t="shared" si="0"/>
        <v>534.52</v>
      </c>
      <c r="Q21" s="4">
        <v>1.29</v>
      </c>
      <c r="R21" s="5">
        <f t="shared" si="1"/>
        <v>689.5308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/>
      <c r="P22" s="5">
        <f t="shared" si="0"/>
        <v>1</v>
      </c>
      <c r="Q22" s="4">
        <v>1.29</v>
      </c>
      <c r="R22" s="5">
        <f t="shared" si="1"/>
        <v>1.29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54</v>
      </c>
      <c r="B24" s="4"/>
      <c r="C24" s="4">
        <v>6</v>
      </c>
      <c r="D24" s="4">
        <v>2.81</v>
      </c>
      <c r="E24" s="4">
        <v>4.9</v>
      </c>
      <c r="F24" s="4">
        <v>4.86</v>
      </c>
      <c r="G24" s="4">
        <v>7.95</v>
      </c>
      <c r="H24" s="4">
        <v>12.73</v>
      </c>
      <c r="I24" s="4">
        <v>4.98</v>
      </c>
      <c r="J24" s="4">
        <v>6.75</v>
      </c>
      <c r="K24" s="4">
        <v>4.33</v>
      </c>
      <c r="L24" s="4">
        <v>16.08</v>
      </c>
      <c r="M24" s="4">
        <v>14.89</v>
      </c>
      <c r="N24" s="4">
        <v>8.5</v>
      </c>
      <c r="O24" s="4">
        <v>14.56</v>
      </c>
      <c r="P24" s="5">
        <f t="shared" si="0"/>
        <v>109.34</v>
      </c>
      <c r="Q24" s="4">
        <v>1.74</v>
      </c>
      <c r="R24" s="5">
        <f t="shared" si="1"/>
        <v>190.2516</v>
      </c>
    </row>
    <row r="25" spans="1:18" ht="12.75">
      <c r="A25" s="2" t="s">
        <v>55</v>
      </c>
      <c r="B25" s="4"/>
      <c r="C25" s="4"/>
      <c r="D25" s="4"/>
      <c r="E25" s="4"/>
      <c r="F25" s="4"/>
      <c r="G25" s="4"/>
      <c r="H25" s="4"/>
      <c r="I25" s="4">
        <v>0.91</v>
      </c>
      <c r="J25" s="4">
        <v>1.92</v>
      </c>
      <c r="K25" s="4"/>
      <c r="L25" s="4"/>
      <c r="M25" s="4"/>
      <c r="N25" s="4">
        <v>1</v>
      </c>
      <c r="O25" s="4"/>
      <c r="P25" s="5">
        <f t="shared" si="0"/>
        <v>3.83</v>
      </c>
      <c r="Q25" s="4">
        <v>1.74</v>
      </c>
      <c r="R25" s="5">
        <f t="shared" si="1"/>
        <v>6.6642</v>
      </c>
    </row>
    <row r="26" spans="1:18" ht="12.75">
      <c r="A26" s="2" t="s">
        <v>56</v>
      </c>
      <c r="B26" s="4"/>
      <c r="C26" s="4"/>
      <c r="D26" s="4"/>
      <c r="E26" s="4"/>
      <c r="F26" s="4"/>
      <c r="G26" s="4"/>
      <c r="H26" s="4"/>
      <c r="I26" s="4"/>
      <c r="J26" s="4">
        <v>4.3</v>
      </c>
      <c r="K26" s="4"/>
      <c r="L26" s="4">
        <v>3</v>
      </c>
      <c r="M26" s="4">
        <v>6</v>
      </c>
      <c r="N26" s="4"/>
      <c r="O26" s="4"/>
      <c r="P26" s="5">
        <f t="shared" si="0"/>
        <v>13.3</v>
      </c>
      <c r="Q26" s="4">
        <v>1.74</v>
      </c>
      <c r="R26" s="5">
        <f t="shared" si="1"/>
        <v>23.142</v>
      </c>
    </row>
    <row r="27" spans="1:18" ht="12.75">
      <c r="A27" s="2" t="s">
        <v>35</v>
      </c>
      <c r="B27" s="5">
        <f>SUM(B7:B26)</f>
        <v>0</v>
      </c>
      <c r="C27" s="5">
        <f aca="true" t="shared" si="2" ref="C27:P27">SUM(C7:C26)</f>
        <v>280.31</v>
      </c>
      <c r="D27" s="5">
        <f t="shared" si="2"/>
        <v>564.3899999999999</v>
      </c>
      <c r="E27" s="5">
        <f t="shared" si="2"/>
        <v>460.78</v>
      </c>
      <c r="F27" s="5">
        <f t="shared" si="2"/>
        <v>580.19</v>
      </c>
      <c r="G27" s="5">
        <f t="shared" si="2"/>
        <v>529.37</v>
      </c>
      <c r="H27" s="5">
        <f t="shared" si="2"/>
        <v>575.8499999999999</v>
      </c>
      <c r="I27" s="5">
        <f t="shared" si="2"/>
        <v>569.02</v>
      </c>
      <c r="J27" s="5">
        <f t="shared" si="2"/>
        <v>600.4899999999999</v>
      </c>
      <c r="K27" s="5">
        <f t="shared" si="2"/>
        <v>687.5300000000001</v>
      </c>
      <c r="L27" s="5">
        <f t="shared" si="2"/>
        <v>780.34</v>
      </c>
      <c r="M27" s="5">
        <f t="shared" si="2"/>
        <v>669.3199999999999</v>
      </c>
      <c r="N27" s="5">
        <f t="shared" si="2"/>
        <v>937.2</v>
      </c>
      <c r="O27" s="5">
        <f t="shared" si="2"/>
        <v>1655.96</v>
      </c>
      <c r="P27" s="5">
        <f t="shared" si="2"/>
        <v>8890.75</v>
      </c>
      <c r="Q27" s="5"/>
      <c r="R27" s="5">
        <f>SUM(R7:R26)</f>
        <v>11063.118500000002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/>
      <c r="C29" s="6">
        <v>1383</v>
      </c>
      <c r="D29" s="6">
        <v>2199</v>
      </c>
      <c r="E29" s="6">
        <v>2129</v>
      </c>
      <c r="F29" s="6">
        <v>2991</v>
      </c>
      <c r="G29" s="6">
        <v>2684</v>
      </c>
      <c r="H29" s="6">
        <v>2371</v>
      </c>
      <c r="I29" s="6">
        <v>2615</v>
      </c>
      <c r="J29" s="6">
        <v>2880</v>
      </c>
      <c r="K29" s="6">
        <v>3520</v>
      </c>
      <c r="L29" s="6">
        <v>4810</v>
      </c>
      <c r="M29" s="6">
        <v>4130</v>
      </c>
      <c r="N29" s="6">
        <v>5046</v>
      </c>
      <c r="O29" s="6">
        <v>8764</v>
      </c>
      <c r="P29" s="6">
        <f>SUM(B29:O29)</f>
        <v>45522</v>
      </c>
      <c r="Q29" s="10"/>
      <c r="R29" s="11"/>
    </row>
    <row r="30" spans="1:18" ht="12.75">
      <c r="A30" s="2" t="s">
        <v>37</v>
      </c>
      <c r="B30" s="6"/>
      <c r="C30" s="6">
        <v>36159</v>
      </c>
      <c r="D30" s="6">
        <v>72807</v>
      </c>
      <c r="E30" s="6">
        <v>59442</v>
      </c>
      <c r="F30" s="6">
        <v>74844</v>
      </c>
      <c r="G30" s="6">
        <v>68290</v>
      </c>
      <c r="H30" s="6">
        <v>74286</v>
      </c>
      <c r="I30" s="6">
        <v>73405</v>
      </c>
      <c r="J30" s="6">
        <v>77465</v>
      </c>
      <c r="K30" s="6">
        <v>88690</v>
      </c>
      <c r="L30" s="6">
        <v>100664</v>
      </c>
      <c r="M30" s="6">
        <v>86344</v>
      </c>
      <c r="N30" s="6">
        <v>120900</v>
      </c>
      <c r="O30" s="6">
        <v>213620</v>
      </c>
      <c r="P30" s="6">
        <f>SUM(B30:O30)</f>
        <v>1146916</v>
      </c>
      <c r="Q30" s="10"/>
      <c r="R30" s="11"/>
    </row>
    <row r="31" spans="1:18" ht="12.75">
      <c r="A31" s="2" t="s">
        <v>38</v>
      </c>
      <c r="B31" s="7">
        <f>IF(B30&gt;0,(B30-B29)/B30,0)</f>
        <v>0</v>
      </c>
      <c r="C31" s="7">
        <f aca="true" t="shared" si="3" ref="C31:P31">IF(C30&gt;0,(C30-C29)/C30,0)</f>
        <v>0.9617522608479216</v>
      </c>
      <c r="D31" s="7">
        <f t="shared" si="3"/>
        <v>0.9697968601920145</v>
      </c>
      <c r="E31" s="7">
        <f t="shared" si="3"/>
        <v>0.9641835739039736</v>
      </c>
      <c r="F31" s="7">
        <f t="shared" si="3"/>
        <v>0.9600368767035433</v>
      </c>
      <c r="G31" s="7">
        <f t="shared" si="3"/>
        <v>0.9606970273832186</v>
      </c>
      <c r="H31" s="7">
        <f t="shared" si="3"/>
        <v>0.968082815066096</v>
      </c>
      <c r="I31" s="7">
        <f t="shared" si="3"/>
        <v>0.9643757237245419</v>
      </c>
      <c r="J31" s="7">
        <f t="shared" si="3"/>
        <v>0.9628219195765829</v>
      </c>
      <c r="K31" s="7">
        <f t="shared" si="3"/>
        <v>0.9603111963017251</v>
      </c>
      <c r="L31" s="7">
        <f t="shared" si="3"/>
        <v>0.9522172772788683</v>
      </c>
      <c r="M31" s="7">
        <f t="shared" si="3"/>
        <v>0.9521680718984527</v>
      </c>
      <c r="N31" s="7">
        <f t="shared" si="3"/>
        <v>0.9582630272952853</v>
      </c>
      <c r="O31" s="7">
        <f t="shared" si="3"/>
        <v>0.958973878850295</v>
      </c>
      <c r="P31" s="7">
        <f t="shared" si="3"/>
        <v>0.960309211834171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A7" sqref="A7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39889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0</v>
      </c>
    </row>
    <row r="8" spans="1:16" ht="12.75">
      <c r="A8" s="2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 aca="true" t="shared" si="0" ref="P8:P20">SUM(B8:O8)</f>
        <v>0</v>
      </c>
    </row>
    <row r="9" spans="1:16" ht="12.75">
      <c r="A9" s="2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 t="shared" si="0"/>
        <v>0</v>
      </c>
    </row>
    <row r="10" spans="1:16" ht="12.75">
      <c r="A10" s="2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t="shared" si="0"/>
        <v>0</v>
      </c>
    </row>
    <row r="11" spans="1:16" ht="12.75">
      <c r="A11" s="2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>SUM(B11:O11)</f>
        <v>0</v>
      </c>
    </row>
    <row r="12" spans="1:16" ht="12.75">
      <c r="A12" s="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>SUM(B12:O12)</f>
        <v>0</v>
      </c>
    </row>
    <row r="13" spans="1:16" ht="12.75">
      <c r="A13" s="2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>
        <f t="shared" si="0"/>
        <v>0</v>
      </c>
    </row>
    <row r="14" spans="1:16" ht="12.75">
      <c r="A14" s="2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>SUM(B14:O14)</f>
        <v>0</v>
      </c>
    </row>
    <row r="15" spans="1:16" ht="12.75">
      <c r="A15" s="2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SUM(B15:O15)</f>
        <v>0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 t="shared" si="0"/>
        <v>0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>SUM(B17:O17)</f>
        <v>0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SUM(B18:O18)</f>
        <v>0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 t="shared" si="0"/>
        <v>0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0"/>
        <v>0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0</v>
      </c>
      <c r="O21" s="5">
        <f t="shared" si="1"/>
        <v>0</v>
      </c>
      <c r="P21" s="5">
        <f t="shared" si="1"/>
        <v>0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2009-03-18T17:21:29Z</dcterms:modified>
  <cp:category/>
  <cp:version/>
  <cp:contentType/>
  <cp:contentStatus/>
</cp:coreProperties>
</file>