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School" sheetId="1" r:id="rId1"/>
    <sheet name="Grade" sheetId="2" r:id="rId2"/>
  </sheets>
  <definedNames/>
  <calcPr fullCalcOnLoad="1"/>
</workbook>
</file>

<file path=xl/sharedStrings.xml><?xml version="1.0" encoding="utf-8"?>
<sst xmlns="http://schemas.openxmlformats.org/spreadsheetml/2006/main" count="79" uniqueCount="61">
  <si>
    <t>Greenwood School District 50</t>
  </si>
  <si>
    <t>EFA Code</t>
  </si>
  <si>
    <t>END</t>
  </si>
  <si>
    <t>HOD</t>
  </si>
  <si>
    <t>LAK</t>
  </si>
  <si>
    <t>MAT</t>
  </si>
  <si>
    <t>MER</t>
  </si>
  <si>
    <t>OAK</t>
  </si>
  <si>
    <t>PIN</t>
  </si>
  <si>
    <t>SPR</t>
  </si>
  <si>
    <t>WFD</t>
  </si>
  <si>
    <t>BRW</t>
  </si>
  <si>
    <t>NSD</t>
  </si>
  <si>
    <t>EMD</t>
  </si>
  <si>
    <t>GHS</t>
  </si>
  <si>
    <t>Total</t>
  </si>
  <si>
    <t>Weight</t>
  </si>
  <si>
    <t>WPU</t>
  </si>
  <si>
    <t>K</t>
  </si>
  <si>
    <t>P</t>
  </si>
  <si>
    <t>EL</t>
  </si>
  <si>
    <t>HS</t>
  </si>
  <si>
    <t>EH</t>
  </si>
  <si>
    <t>LD</t>
  </si>
  <si>
    <t>SP</t>
  </si>
  <si>
    <t>OH</t>
  </si>
  <si>
    <t>TM</t>
  </si>
  <si>
    <t>EM</t>
  </si>
  <si>
    <t>HH</t>
  </si>
  <si>
    <t>AU</t>
  </si>
  <si>
    <t>VH</t>
  </si>
  <si>
    <t>HO</t>
  </si>
  <si>
    <t>V1</t>
  </si>
  <si>
    <t>V2</t>
  </si>
  <si>
    <t>V3</t>
  </si>
  <si>
    <t>ADM</t>
  </si>
  <si>
    <t>Absences</t>
  </si>
  <si>
    <t>Membership</t>
  </si>
  <si>
    <t>Attend %</t>
  </si>
  <si>
    <t>School</t>
  </si>
  <si>
    <t>Totals</t>
  </si>
  <si>
    <t>PK</t>
  </si>
  <si>
    <t>Gr01</t>
  </si>
  <si>
    <t>Gr02</t>
  </si>
  <si>
    <t>Gr03</t>
  </si>
  <si>
    <t>Gr04</t>
  </si>
  <si>
    <t>Gr05</t>
  </si>
  <si>
    <t>Gr06</t>
  </si>
  <si>
    <t>Gr07</t>
  </si>
  <si>
    <t>Gr08</t>
  </si>
  <si>
    <t>Gr09</t>
  </si>
  <si>
    <t>Gr10</t>
  </si>
  <si>
    <t>Gr11</t>
  </si>
  <si>
    <t>Gr12</t>
  </si>
  <si>
    <t>*OHI</t>
  </si>
  <si>
    <t>*TBI</t>
  </si>
  <si>
    <t>*PMD</t>
  </si>
  <si>
    <t>WST</t>
  </si>
  <si>
    <t>2008-2009</t>
  </si>
  <si>
    <t>15-Day ADM</t>
  </si>
  <si>
    <t>ECC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</si>
</sst>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6">
    <font>
      <sz val="10"/>
      <name val="Arial"/>
      <family val="0"/>
    </font>
    <font>
      <b/>
      <sz val="2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I31" sqref="I31"/>
    </sheetView>
  </sheetViews>
  <sheetFormatPr defaultColWidth="9.140625" defaultRowHeight="12.75"/>
  <cols>
    <col min="1" max="1" width="12.8515625" style="0" customWidth="1"/>
    <col min="16" max="16" width="11.57421875" style="0" customWidth="1"/>
    <col min="18" max="18" width="12.421875" style="0" customWidth="1"/>
  </cols>
  <sheetData>
    <row r="1" spans="1:18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2.75">
      <c r="A4" s="18">
        <v>39699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" customFormat="1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57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ht="12.75">
      <c r="A7" s="2" t="s">
        <v>18</v>
      </c>
      <c r="B7" s="4">
        <v>9</v>
      </c>
      <c r="C7" s="4">
        <v>38.87</v>
      </c>
      <c r="D7" s="4">
        <v>83.8</v>
      </c>
      <c r="E7" s="4">
        <v>65.53</v>
      </c>
      <c r="F7" s="4">
        <v>74.07</v>
      </c>
      <c r="G7" s="4">
        <v>79.47</v>
      </c>
      <c r="H7" s="4">
        <v>83.8</v>
      </c>
      <c r="I7" s="4">
        <v>73.47</v>
      </c>
      <c r="J7" s="4">
        <v>81.2</v>
      </c>
      <c r="K7" s="4"/>
      <c r="L7" s="4"/>
      <c r="M7" s="4"/>
      <c r="N7" s="4"/>
      <c r="O7" s="4"/>
      <c r="P7" s="5">
        <f>SUM(B7:O7)</f>
        <v>589.21</v>
      </c>
      <c r="Q7" s="4">
        <v>1.3</v>
      </c>
      <c r="R7" s="5">
        <f>P7*Q7</f>
        <v>765.9730000000001</v>
      </c>
    </row>
    <row r="8" spans="1:18" ht="12.75">
      <c r="A8" s="2" t="s">
        <v>19</v>
      </c>
      <c r="B8" s="4"/>
      <c r="C8" s="4">
        <v>125.73</v>
      </c>
      <c r="D8" s="4">
        <v>263.4</v>
      </c>
      <c r="E8" s="4">
        <v>200.53</v>
      </c>
      <c r="F8" s="4">
        <v>243.67</v>
      </c>
      <c r="G8" s="4">
        <v>248.87</v>
      </c>
      <c r="H8" s="4">
        <v>268.67</v>
      </c>
      <c r="I8" s="4">
        <v>276.27</v>
      </c>
      <c r="J8" s="4">
        <v>264.33</v>
      </c>
      <c r="K8" s="4"/>
      <c r="L8" s="4"/>
      <c r="M8" s="4"/>
      <c r="N8" s="4"/>
      <c r="O8" s="4"/>
      <c r="P8" s="5">
        <f aca="true" t="shared" si="0" ref="P8:P26">SUM(B8:O8)</f>
        <v>1891.4699999999998</v>
      </c>
      <c r="Q8" s="4">
        <v>1.24</v>
      </c>
      <c r="R8" s="5">
        <f aca="true" t="shared" si="1" ref="R8:R26">P8*Q8</f>
        <v>2345.4228</v>
      </c>
    </row>
    <row r="9" spans="1:18" ht="12.75">
      <c r="A9" s="2" t="s">
        <v>20</v>
      </c>
      <c r="B9" s="4"/>
      <c r="C9" s="4">
        <v>75.73</v>
      </c>
      <c r="D9" s="4">
        <v>149.2</v>
      </c>
      <c r="E9" s="4">
        <v>127.27</v>
      </c>
      <c r="F9" s="4">
        <v>155.2</v>
      </c>
      <c r="G9" s="4">
        <v>151.87</v>
      </c>
      <c r="H9" s="4">
        <v>147.4</v>
      </c>
      <c r="I9" s="4">
        <v>161.87</v>
      </c>
      <c r="J9" s="4">
        <v>196</v>
      </c>
      <c r="K9" s="4">
        <v>588.07</v>
      </c>
      <c r="L9" s="4">
        <v>665.33</v>
      </c>
      <c r="M9" s="4">
        <v>576.27</v>
      </c>
      <c r="N9" s="4"/>
      <c r="O9" s="4"/>
      <c r="P9" s="5">
        <f t="shared" si="0"/>
        <v>2994.21</v>
      </c>
      <c r="Q9" s="4">
        <v>1</v>
      </c>
      <c r="R9" s="5">
        <f t="shared" si="1"/>
        <v>2994.21</v>
      </c>
    </row>
    <row r="10" spans="1:18" ht="12.75">
      <c r="A10" s="2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496</v>
      </c>
      <c r="O10" s="4">
        <v>1007.2</v>
      </c>
      <c r="P10" s="5">
        <f t="shared" si="0"/>
        <v>1503.2</v>
      </c>
      <c r="Q10" s="4">
        <v>1.25</v>
      </c>
      <c r="R10" s="5">
        <f t="shared" si="1"/>
        <v>1879</v>
      </c>
    </row>
    <row r="11" spans="1:18" ht="12.75">
      <c r="A11" s="2" t="s">
        <v>29</v>
      </c>
      <c r="B11" s="4"/>
      <c r="C11" s="4"/>
      <c r="D11" s="4">
        <v>1</v>
      </c>
      <c r="E11" s="4">
        <v>1</v>
      </c>
      <c r="F11" s="4">
        <v>8</v>
      </c>
      <c r="G11" s="4">
        <v>1</v>
      </c>
      <c r="H11" s="4">
        <v>2</v>
      </c>
      <c r="I11" s="4"/>
      <c r="J11" s="4"/>
      <c r="K11" s="4"/>
      <c r="L11" s="4">
        <v>3</v>
      </c>
      <c r="M11" s="4"/>
      <c r="N11" s="4"/>
      <c r="O11" s="4"/>
      <c r="P11" s="5">
        <f>SUM(B11:O11)</f>
        <v>16</v>
      </c>
      <c r="Q11" s="4">
        <v>2.57</v>
      </c>
      <c r="R11" s="5">
        <f>P11*Q11</f>
        <v>41.12</v>
      </c>
    </row>
    <row r="12" spans="1:18" ht="12.75">
      <c r="A12" s="2" t="s">
        <v>27</v>
      </c>
      <c r="B12" s="4"/>
      <c r="C12" s="4"/>
      <c r="D12" s="4"/>
      <c r="E12" s="4">
        <v>3</v>
      </c>
      <c r="F12" s="4">
        <v>3</v>
      </c>
      <c r="G12" s="4">
        <v>1</v>
      </c>
      <c r="H12" s="4">
        <v>3</v>
      </c>
      <c r="I12" s="4">
        <v>1</v>
      </c>
      <c r="J12" s="4">
        <v>2.27</v>
      </c>
      <c r="K12" s="4">
        <v>5</v>
      </c>
      <c r="L12" s="4">
        <v>4</v>
      </c>
      <c r="M12" s="4">
        <v>3</v>
      </c>
      <c r="N12" s="4">
        <v>23.73</v>
      </c>
      <c r="O12" s="4">
        <v>24</v>
      </c>
      <c r="P12" s="5">
        <f>SUM(B12:O12)</f>
        <v>73</v>
      </c>
      <c r="Q12" s="4">
        <v>1.74</v>
      </c>
      <c r="R12" s="5">
        <f>P12*Q12</f>
        <v>127.02</v>
      </c>
    </row>
    <row r="13" spans="1:18" ht="12.75">
      <c r="A13" s="2" t="s">
        <v>22</v>
      </c>
      <c r="B13" s="4"/>
      <c r="C13" s="4">
        <v>1</v>
      </c>
      <c r="D13" s="4"/>
      <c r="E13" s="4">
        <v>1</v>
      </c>
      <c r="F13" s="4"/>
      <c r="G13" s="4"/>
      <c r="H13" s="4"/>
      <c r="I13" s="4"/>
      <c r="J13" s="4">
        <v>1</v>
      </c>
      <c r="K13" s="4"/>
      <c r="L13" s="4">
        <v>2</v>
      </c>
      <c r="M13" s="4"/>
      <c r="N13" s="4">
        <v>4</v>
      </c>
      <c r="O13" s="4">
        <v>5.13</v>
      </c>
      <c r="P13" s="5">
        <f t="shared" si="0"/>
        <v>14.129999999999999</v>
      </c>
      <c r="Q13" s="4">
        <v>2.04</v>
      </c>
      <c r="R13" s="5">
        <f t="shared" si="1"/>
        <v>28.8252</v>
      </c>
    </row>
    <row r="14" spans="1:18" ht="12.75">
      <c r="A14" s="2" t="s">
        <v>28</v>
      </c>
      <c r="B14" s="4"/>
      <c r="C14" s="4">
        <v>1</v>
      </c>
      <c r="D14" s="4"/>
      <c r="E14" s="4">
        <v>1</v>
      </c>
      <c r="F14" s="4">
        <v>1</v>
      </c>
      <c r="G14" s="4"/>
      <c r="H14" s="4">
        <v>1</v>
      </c>
      <c r="I14" s="4">
        <v>1</v>
      </c>
      <c r="J14" s="4"/>
      <c r="K14" s="4">
        <v>1</v>
      </c>
      <c r="L14" s="4">
        <v>1</v>
      </c>
      <c r="M14" s="4"/>
      <c r="N14" s="4">
        <v>1</v>
      </c>
      <c r="O14" s="4">
        <v>4</v>
      </c>
      <c r="P14" s="5">
        <f>SUM(B14:O14)</f>
        <v>12</v>
      </c>
      <c r="Q14" s="4">
        <v>2.57</v>
      </c>
      <c r="R14" s="5">
        <f>P14*Q14</f>
        <v>30.839999999999996</v>
      </c>
    </row>
    <row r="15" spans="1:18" ht="12.75">
      <c r="A15" s="2" t="s">
        <v>31</v>
      </c>
      <c r="B15" s="4"/>
      <c r="C15" s="4"/>
      <c r="D15" s="4">
        <v>4.13</v>
      </c>
      <c r="E15" s="4"/>
      <c r="F15" s="4"/>
      <c r="G15" s="4">
        <v>0.33</v>
      </c>
      <c r="H15" s="4">
        <v>3</v>
      </c>
      <c r="I15" s="4"/>
      <c r="J15" s="4"/>
      <c r="K15" s="4">
        <v>0.67</v>
      </c>
      <c r="L15" s="4"/>
      <c r="M15" s="4">
        <v>4.33</v>
      </c>
      <c r="N15" s="4">
        <v>4.93</v>
      </c>
      <c r="O15" s="4">
        <v>10.87</v>
      </c>
      <c r="P15" s="5">
        <f>SUM(B15:O15)</f>
        <v>28.259999999999998</v>
      </c>
      <c r="Q15" s="4">
        <v>2.1</v>
      </c>
      <c r="R15" s="5">
        <f>P15*Q15</f>
        <v>59.346</v>
      </c>
    </row>
    <row r="16" spans="1:18" ht="12.75">
      <c r="A16" s="2" t="s">
        <v>23</v>
      </c>
      <c r="B16" s="4"/>
      <c r="C16" s="4">
        <v>15</v>
      </c>
      <c r="D16" s="4">
        <v>21.93</v>
      </c>
      <c r="E16" s="4">
        <v>31.73</v>
      </c>
      <c r="F16" s="4">
        <v>34</v>
      </c>
      <c r="G16" s="4">
        <v>14.67</v>
      </c>
      <c r="H16" s="4">
        <v>28</v>
      </c>
      <c r="I16" s="4">
        <v>19.6</v>
      </c>
      <c r="J16" s="4">
        <v>26</v>
      </c>
      <c r="K16" s="4">
        <v>84.73</v>
      </c>
      <c r="L16" s="4">
        <v>76.53</v>
      </c>
      <c r="M16" s="4">
        <v>69.27</v>
      </c>
      <c r="N16" s="4">
        <v>81.13</v>
      </c>
      <c r="O16" s="4">
        <v>132.27</v>
      </c>
      <c r="P16" s="5">
        <f t="shared" si="0"/>
        <v>634.8599999999999</v>
      </c>
      <c r="Q16" s="4">
        <v>1.74</v>
      </c>
      <c r="R16" s="5">
        <f t="shared" si="1"/>
        <v>1104.6563999999998</v>
      </c>
    </row>
    <row r="17" spans="1:18" ht="12.75">
      <c r="A17" s="2" t="s">
        <v>25</v>
      </c>
      <c r="B17" s="4"/>
      <c r="C17" s="4"/>
      <c r="D17" s="4"/>
      <c r="E17" s="4">
        <v>0.33</v>
      </c>
      <c r="F17" s="4">
        <v>1</v>
      </c>
      <c r="G17" s="4"/>
      <c r="H17" s="4"/>
      <c r="I17" s="4"/>
      <c r="J17" s="4"/>
      <c r="K17" s="4">
        <v>3</v>
      </c>
      <c r="L17" s="4">
        <v>2</v>
      </c>
      <c r="M17" s="4">
        <v>0.27</v>
      </c>
      <c r="N17" s="4">
        <v>4.87</v>
      </c>
      <c r="O17" s="4"/>
      <c r="P17" s="5">
        <f>SUM(B17:O17)</f>
        <v>11.469999999999999</v>
      </c>
      <c r="Q17" s="4">
        <v>2.04</v>
      </c>
      <c r="R17" s="5">
        <f>P17*Q17</f>
        <v>23.398799999999998</v>
      </c>
    </row>
    <row r="18" spans="1:18" ht="12.75">
      <c r="A18" s="2" t="s">
        <v>24</v>
      </c>
      <c r="B18" s="4">
        <v>1</v>
      </c>
      <c r="C18" s="4">
        <v>19</v>
      </c>
      <c r="D18" s="4">
        <v>33</v>
      </c>
      <c r="E18" s="4">
        <v>25.93</v>
      </c>
      <c r="F18" s="4">
        <v>42</v>
      </c>
      <c r="G18" s="4">
        <v>25.67</v>
      </c>
      <c r="H18" s="4">
        <v>29.93</v>
      </c>
      <c r="I18" s="4">
        <v>26</v>
      </c>
      <c r="J18" s="4">
        <v>23.47</v>
      </c>
      <c r="K18" s="4">
        <v>4</v>
      </c>
      <c r="L18" s="4">
        <v>2</v>
      </c>
      <c r="M18" s="4">
        <v>0.93</v>
      </c>
      <c r="N18" s="4"/>
      <c r="O18" s="4"/>
      <c r="P18" s="5">
        <f>SUM(B18:O18)</f>
        <v>232.93000000000004</v>
      </c>
      <c r="Q18" s="4">
        <v>1.9</v>
      </c>
      <c r="R18" s="5">
        <f>P18*Q18</f>
        <v>442.56700000000006</v>
      </c>
    </row>
    <row r="19" spans="1:18" ht="12.75">
      <c r="A19" s="2" t="s">
        <v>26</v>
      </c>
      <c r="B19" s="4"/>
      <c r="C19" s="4"/>
      <c r="D19" s="4"/>
      <c r="E19" s="4"/>
      <c r="F19" s="4">
        <v>3.67</v>
      </c>
      <c r="G19" s="4"/>
      <c r="H19" s="4"/>
      <c r="I19" s="4"/>
      <c r="J19" s="4"/>
      <c r="K19" s="4"/>
      <c r="L19" s="4">
        <v>6</v>
      </c>
      <c r="M19" s="4"/>
      <c r="N19" s="4">
        <v>11</v>
      </c>
      <c r="O19" s="4"/>
      <c r="P19" s="5">
        <f t="shared" si="0"/>
        <v>20.67</v>
      </c>
      <c r="Q19" s="4">
        <v>2.04</v>
      </c>
      <c r="R19" s="5">
        <f t="shared" si="1"/>
        <v>42.1668</v>
      </c>
    </row>
    <row r="20" spans="1:18" ht="12.75">
      <c r="A20" s="2" t="s">
        <v>30</v>
      </c>
      <c r="B20" s="4">
        <v>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5">
        <f t="shared" si="0"/>
        <v>2</v>
      </c>
      <c r="Q20" s="4">
        <v>2.57</v>
      </c>
      <c r="R20" s="5">
        <f t="shared" si="1"/>
        <v>5.14</v>
      </c>
    </row>
    <row r="21" spans="1:18" ht="12.75">
      <c r="A21" s="2" t="s">
        <v>32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328.87</v>
      </c>
      <c r="O21" s="4">
        <v>498.07</v>
      </c>
      <c r="P21" s="5">
        <f t="shared" si="0"/>
        <v>826.94</v>
      </c>
      <c r="Q21" s="4">
        <v>1.29</v>
      </c>
      <c r="R21" s="5">
        <f t="shared" si="1"/>
        <v>1066.7526</v>
      </c>
    </row>
    <row r="22" spans="1:18" ht="12.75">
      <c r="A22" s="2" t="s">
        <v>33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>
        <f t="shared" si="0"/>
        <v>0</v>
      </c>
      <c r="Q22" s="4">
        <v>1.29</v>
      </c>
      <c r="R22" s="5">
        <f t="shared" si="1"/>
        <v>0</v>
      </c>
    </row>
    <row r="23" spans="1:18" ht="12.75">
      <c r="A23" s="2" t="s">
        <v>34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>
        <f t="shared" si="0"/>
        <v>0</v>
      </c>
      <c r="Q23" s="4">
        <v>1.29</v>
      </c>
      <c r="R23" s="5">
        <f t="shared" si="1"/>
        <v>0</v>
      </c>
    </row>
    <row r="24" spans="1:18" ht="12.75">
      <c r="A24" s="2" t="s">
        <v>54</v>
      </c>
      <c r="B24" s="4"/>
      <c r="C24" s="4">
        <v>6</v>
      </c>
      <c r="D24" s="4">
        <v>2</v>
      </c>
      <c r="E24" s="4">
        <v>5.27</v>
      </c>
      <c r="F24" s="4">
        <v>4</v>
      </c>
      <c r="G24" s="4">
        <v>8</v>
      </c>
      <c r="H24" s="4">
        <v>11</v>
      </c>
      <c r="I24" s="4">
        <v>5</v>
      </c>
      <c r="J24" s="4">
        <v>5.67</v>
      </c>
      <c r="K24" s="4">
        <v>4</v>
      </c>
      <c r="L24" s="4">
        <v>16</v>
      </c>
      <c r="M24" s="4">
        <v>14.67</v>
      </c>
      <c r="N24" s="4">
        <v>8.27</v>
      </c>
      <c r="O24" s="4">
        <v>12.07</v>
      </c>
      <c r="P24" s="5">
        <f t="shared" si="0"/>
        <v>101.94999999999999</v>
      </c>
      <c r="Q24" s="4">
        <v>1.74</v>
      </c>
      <c r="R24" s="5">
        <f t="shared" si="1"/>
        <v>177.39299999999997</v>
      </c>
    </row>
    <row r="25" spans="1:18" ht="12.75">
      <c r="A25" s="2" t="s">
        <v>55</v>
      </c>
      <c r="B25" s="4"/>
      <c r="C25" s="4"/>
      <c r="D25" s="4"/>
      <c r="E25" s="4"/>
      <c r="F25" s="4"/>
      <c r="G25" s="4"/>
      <c r="H25" s="4"/>
      <c r="I25" s="4">
        <v>0.27</v>
      </c>
      <c r="J25" s="4">
        <v>1.33</v>
      </c>
      <c r="K25" s="4"/>
      <c r="L25" s="4"/>
      <c r="M25" s="4"/>
      <c r="N25" s="4">
        <v>1</v>
      </c>
      <c r="O25" s="4"/>
      <c r="P25" s="5">
        <f t="shared" si="0"/>
        <v>2.6</v>
      </c>
      <c r="Q25" s="4">
        <v>1.74</v>
      </c>
      <c r="R25" s="5">
        <f t="shared" si="1"/>
        <v>4.524</v>
      </c>
    </row>
    <row r="26" spans="1:18" ht="12.75">
      <c r="A26" s="2" t="s">
        <v>56</v>
      </c>
      <c r="B26" s="4"/>
      <c r="C26" s="4"/>
      <c r="D26" s="4"/>
      <c r="E26" s="4"/>
      <c r="F26" s="4"/>
      <c r="G26" s="4"/>
      <c r="H26" s="4"/>
      <c r="I26" s="4"/>
      <c r="J26" s="4">
        <v>2</v>
      </c>
      <c r="K26" s="4"/>
      <c r="L26" s="4">
        <v>3</v>
      </c>
      <c r="M26" s="4">
        <v>6</v>
      </c>
      <c r="N26" s="4"/>
      <c r="O26" s="4"/>
      <c r="P26" s="5">
        <f t="shared" si="0"/>
        <v>11</v>
      </c>
      <c r="Q26" s="4">
        <v>1.74</v>
      </c>
      <c r="R26" s="5">
        <f t="shared" si="1"/>
        <v>19.14</v>
      </c>
    </row>
    <row r="27" spans="1:18" ht="12.75">
      <c r="A27" s="2" t="s">
        <v>35</v>
      </c>
      <c r="B27" s="5">
        <f>SUM(B7:B26)</f>
        <v>11</v>
      </c>
      <c r="C27" s="5">
        <f aca="true" t="shared" si="2" ref="C27:P27">SUM(C7:C26)</f>
        <v>282.33</v>
      </c>
      <c r="D27" s="5">
        <f t="shared" si="2"/>
        <v>558.4599999999999</v>
      </c>
      <c r="E27" s="5">
        <f t="shared" si="2"/>
        <v>462.59</v>
      </c>
      <c r="F27" s="5">
        <f t="shared" si="2"/>
        <v>569.61</v>
      </c>
      <c r="G27" s="5">
        <f t="shared" si="2"/>
        <v>530.88</v>
      </c>
      <c r="H27" s="5">
        <f t="shared" si="2"/>
        <v>577.8</v>
      </c>
      <c r="I27" s="5">
        <f t="shared" si="2"/>
        <v>564.48</v>
      </c>
      <c r="J27" s="5">
        <f t="shared" si="2"/>
        <v>603.27</v>
      </c>
      <c r="K27" s="5">
        <f t="shared" si="2"/>
        <v>690.47</v>
      </c>
      <c r="L27" s="5">
        <f t="shared" si="2"/>
        <v>780.86</v>
      </c>
      <c r="M27" s="5">
        <f t="shared" si="2"/>
        <v>674.7399999999999</v>
      </c>
      <c r="N27" s="5">
        <f t="shared" si="2"/>
        <v>965.8</v>
      </c>
      <c r="O27" s="5">
        <f t="shared" si="2"/>
        <v>1693.61</v>
      </c>
      <c r="P27" s="5">
        <f t="shared" si="2"/>
        <v>8965.900000000001</v>
      </c>
      <c r="Q27" s="5"/>
      <c r="R27" s="5">
        <f>SUM(R7:R26)</f>
        <v>11157.4956</v>
      </c>
    </row>
    <row r="28" spans="1:18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8"/>
      <c r="R28" s="9"/>
    </row>
    <row r="29" spans="1:18" ht="12.75">
      <c r="A29" s="2" t="s">
        <v>36</v>
      </c>
      <c r="B29" s="6">
        <v>8</v>
      </c>
      <c r="C29" s="6">
        <v>103</v>
      </c>
      <c r="D29" s="6">
        <v>111</v>
      </c>
      <c r="E29" s="6">
        <v>142</v>
      </c>
      <c r="F29" s="6">
        <v>206</v>
      </c>
      <c r="G29" s="6">
        <v>158</v>
      </c>
      <c r="H29" s="6">
        <v>147</v>
      </c>
      <c r="I29" s="6">
        <v>176</v>
      </c>
      <c r="J29" s="6">
        <v>228</v>
      </c>
      <c r="K29" s="6">
        <v>261</v>
      </c>
      <c r="L29" s="6">
        <v>332</v>
      </c>
      <c r="M29" s="6">
        <v>304</v>
      </c>
      <c r="N29" s="6">
        <v>347</v>
      </c>
      <c r="O29" s="6">
        <v>590</v>
      </c>
      <c r="P29" s="6">
        <f>SUM(B29:O29)</f>
        <v>3113</v>
      </c>
      <c r="Q29" s="10"/>
      <c r="R29" s="11"/>
    </row>
    <row r="30" spans="1:18" ht="12.75">
      <c r="A30" s="2" t="s">
        <v>37</v>
      </c>
      <c r="B30" s="6">
        <v>165</v>
      </c>
      <c r="C30" s="6">
        <v>4235</v>
      </c>
      <c r="D30" s="6">
        <v>8377</v>
      </c>
      <c r="E30" s="6">
        <v>6939</v>
      </c>
      <c r="F30" s="6">
        <v>8544</v>
      </c>
      <c r="G30" s="6">
        <v>7963</v>
      </c>
      <c r="H30" s="6">
        <v>8667</v>
      </c>
      <c r="I30" s="6">
        <v>8467</v>
      </c>
      <c r="J30" s="6">
        <v>9049</v>
      </c>
      <c r="K30" s="6">
        <v>10357</v>
      </c>
      <c r="L30" s="6">
        <v>11713</v>
      </c>
      <c r="M30" s="6">
        <v>10121</v>
      </c>
      <c r="N30" s="6">
        <v>14487</v>
      </c>
      <c r="O30" s="6">
        <v>25404</v>
      </c>
      <c r="P30" s="6">
        <f>SUM(B30:O30)</f>
        <v>134488</v>
      </c>
      <c r="Q30" s="10"/>
      <c r="R30" s="11"/>
    </row>
    <row r="31" spans="1:18" ht="12.75">
      <c r="A31" s="2" t="s">
        <v>38</v>
      </c>
      <c r="B31" s="7">
        <f>IF(B30&gt;0,(B30-B29)/B30,0)</f>
        <v>0.9515151515151515</v>
      </c>
      <c r="C31" s="7">
        <f aca="true" t="shared" si="3" ref="C31:P31">IF(C30&gt;0,(C30-C29)/C30,0)</f>
        <v>0.9756788665879575</v>
      </c>
      <c r="D31" s="7">
        <f t="shared" si="3"/>
        <v>0.9867494329712307</v>
      </c>
      <c r="E31" s="7">
        <f t="shared" si="3"/>
        <v>0.9795359561896527</v>
      </c>
      <c r="F31" s="7">
        <f t="shared" si="3"/>
        <v>0.9758895131086143</v>
      </c>
      <c r="G31" s="7">
        <f t="shared" si="3"/>
        <v>0.9801582318221775</v>
      </c>
      <c r="H31" s="7">
        <f t="shared" si="3"/>
        <v>0.9830391138802353</v>
      </c>
      <c r="I31" s="7">
        <f t="shared" si="3"/>
        <v>0.9792134167946144</v>
      </c>
      <c r="J31" s="7">
        <f t="shared" si="3"/>
        <v>0.9748038457288098</v>
      </c>
      <c r="K31" s="7">
        <f t="shared" si="3"/>
        <v>0.9747996524089988</v>
      </c>
      <c r="L31" s="7">
        <f t="shared" si="3"/>
        <v>0.9716554255954922</v>
      </c>
      <c r="M31" s="7">
        <f t="shared" si="3"/>
        <v>0.9699634423475941</v>
      </c>
      <c r="N31" s="7">
        <f t="shared" si="3"/>
        <v>0.976047490853869</v>
      </c>
      <c r="O31" s="7">
        <f t="shared" si="3"/>
        <v>0.9767753109746496</v>
      </c>
      <c r="P31" s="7">
        <f t="shared" si="3"/>
        <v>0.9768529534233538</v>
      </c>
      <c r="Q31" s="12"/>
      <c r="R31" s="13"/>
    </row>
  </sheetData>
  <mergeCells count="5">
    <mergeCell ref="A5:R5"/>
    <mergeCell ref="A1:R1"/>
    <mergeCell ref="A2:R2"/>
    <mergeCell ref="A3:R3"/>
    <mergeCell ref="A4:R4"/>
  </mergeCells>
  <printOptions horizontalCentered="1"/>
  <pageMargins left="0.5" right="0.5" top="0.5" bottom="0.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B1">
      <selection activeCell="B16" sqref="B16"/>
    </sheetView>
  </sheetViews>
  <sheetFormatPr defaultColWidth="9.140625" defaultRowHeight="12.75"/>
  <cols>
    <col min="1" max="1" width="12.28125" style="0" customWidth="1"/>
  </cols>
  <sheetData>
    <row r="1" spans="1:16" ht="2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">
      <c r="A3" s="17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2.75">
      <c r="A4" s="18">
        <v>39699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2" t="s">
        <v>39</v>
      </c>
      <c r="B6" s="2" t="s">
        <v>41</v>
      </c>
      <c r="C6" s="2" t="s">
        <v>18</v>
      </c>
      <c r="D6" s="2" t="s">
        <v>42</v>
      </c>
      <c r="E6" s="2" t="s">
        <v>43</v>
      </c>
      <c r="F6" s="2" t="s">
        <v>44</v>
      </c>
      <c r="G6" s="2" t="s">
        <v>45</v>
      </c>
      <c r="H6" s="2" t="s">
        <v>46</v>
      </c>
      <c r="I6" s="2" t="s">
        <v>47</v>
      </c>
      <c r="J6" s="2" t="s">
        <v>48</v>
      </c>
      <c r="K6" s="2" t="s">
        <v>49</v>
      </c>
      <c r="L6" s="2" t="s">
        <v>50</v>
      </c>
      <c r="M6" s="2" t="s">
        <v>51</v>
      </c>
      <c r="N6" s="2" t="s">
        <v>52</v>
      </c>
      <c r="O6" s="2" t="s">
        <v>53</v>
      </c>
      <c r="P6" s="2" t="s">
        <v>15</v>
      </c>
    </row>
    <row r="7" spans="1:16" ht="12.75">
      <c r="A7" s="2" t="s">
        <v>60</v>
      </c>
      <c r="B7" s="4">
        <v>2</v>
      </c>
      <c r="C7" s="4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>
        <f>SUM(B7:O7)</f>
        <v>11</v>
      </c>
    </row>
    <row r="8" spans="1:16" ht="12.75">
      <c r="A8" s="2" t="s">
        <v>3</v>
      </c>
      <c r="B8" s="4"/>
      <c r="C8" s="4">
        <v>42.87</v>
      </c>
      <c r="D8" s="4">
        <v>44.8</v>
      </c>
      <c r="E8" s="4">
        <v>45.93</v>
      </c>
      <c r="F8" s="4">
        <v>53</v>
      </c>
      <c r="G8" s="4">
        <v>46.07</v>
      </c>
      <c r="H8" s="4">
        <v>49.67</v>
      </c>
      <c r="I8" s="4"/>
      <c r="J8" s="4"/>
      <c r="K8" s="4"/>
      <c r="L8" s="4"/>
      <c r="M8" s="4"/>
      <c r="N8" s="4"/>
      <c r="O8" s="4"/>
      <c r="P8" s="5">
        <f aca="true" t="shared" si="0" ref="P8:P20">SUM(B8:O8)</f>
        <v>282.34</v>
      </c>
    </row>
    <row r="9" spans="1:16" ht="12.75">
      <c r="A9" s="2" t="s">
        <v>4</v>
      </c>
      <c r="B9" s="4"/>
      <c r="C9" s="4">
        <v>91.8</v>
      </c>
      <c r="D9" s="4">
        <v>101.87</v>
      </c>
      <c r="E9" s="4">
        <v>98.27</v>
      </c>
      <c r="F9" s="4">
        <v>98.13</v>
      </c>
      <c r="G9" s="4">
        <v>83.73</v>
      </c>
      <c r="H9" s="4">
        <v>84.67</v>
      </c>
      <c r="I9" s="4"/>
      <c r="J9" s="4"/>
      <c r="K9" s="4"/>
      <c r="L9" s="4"/>
      <c r="M9" s="4"/>
      <c r="N9" s="4"/>
      <c r="O9" s="4"/>
      <c r="P9" s="5">
        <f t="shared" si="0"/>
        <v>558.47</v>
      </c>
    </row>
    <row r="10" spans="1:16" ht="12.75">
      <c r="A10" s="2" t="s">
        <v>5</v>
      </c>
      <c r="B10" s="4"/>
      <c r="C10" s="4">
        <v>71.53</v>
      </c>
      <c r="D10" s="4">
        <v>73.13</v>
      </c>
      <c r="E10" s="4">
        <v>82.4</v>
      </c>
      <c r="F10" s="4">
        <v>80.13</v>
      </c>
      <c r="G10" s="4">
        <v>83.6</v>
      </c>
      <c r="H10" s="4">
        <v>71.8</v>
      </c>
      <c r="I10" s="4"/>
      <c r="J10" s="4"/>
      <c r="K10" s="4"/>
      <c r="L10" s="4"/>
      <c r="M10" s="4"/>
      <c r="N10" s="4"/>
      <c r="O10" s="4"/>
      <c r="P10" s="5">
        <f t="shared" si="0"/>
        <v>462.59</v>
      </c>
    </row>
    <row r="11" spans="1:16" ht="12.75">
      <c r="A11" s="2" t="s">
        <v>6</v>
      </c>
      <c r="B11" s="4"/>
      <c r="C11" s="4">
        <v>90.07</v>
      </c>
      <c r="D11" s="4">
        <v>89.53</v>
      </c>
      <c r="E11" s="4">
        <v>96.67</v>
      </c>
      <c r="F11" s="4">
        <v>98.47</v>
      </c>
      <c r="G11" s="4">
        <v>97.67</v>
      </c>
      <c r="H11" s="4">
        <v>97.2</v>
      </c>
      <c r="I11" s="4"/>
      <c r="J11" s="4"/>
      <c r="K11" s="4"/>
      <c r="L11" s="4"/>
      <c r="M11" s="4"/>
      <c r="N11" s="4"/>
      <c r="O11" s="4"/>
      <c r="P11" s="5">
        <f>SUM(B11:O11)</f>
        <v>569.61</v>
      </c>
    </row>
    <row r="12" spans="1:16" ht="12.75">
      <c r="A12" s="2" t="s">
        <v>7</v>
      </c>
      <c r="B12" s="4"/>
      <c r="C12" s="4">
        <v>81.47</v>
      </c>
      <c r="D12" s="4">
        <v>82.4</v>
      </c>
      <c r="E12" s="4">
        <v>87.73</v>
      </c>
      <c r="F12" s="4">
        <v>104.4</v>
      </c>
      <c r="G12" s="4">
        <v>93.27</v>
      </c>
      <c r="H12" s="4">
        <v>81.6</v>
      </c>
      <c r="I12" s="4"/>
      <c r="J12" s="4"/>
      <c r="K12" s="4"/>
      <c r="L12" s="4"/>
      <c r="M12" s="4"/>
      <c r="N12" s="4"/>
      <c r="O12" s="4"/>
      <c r="P12" s="5">
        <f>SUM(B12:O12)</f>
        <v>530.87</v>
      </c>
    </row>
    <row r="13" spans="1:16" ht="12.75">
      <c r="A13" s="2" t="s">
        <v>8</v>
      </c>
      <c r="B13" s="4"/>
      <c r="C13" s="4">
        <v>89.8</v>
      </c>
      <c r="D13" s="4">
        <v>106.4</v>
      </c>
      <c r="E13" s="4">
        <v>109.07</v>
      </c>
      <c r="F13" s="4">
        <v>88.87</v>
      </c>
      <c r="G13" s="4">
        <v>101.07</v>
      </c>
      <c r="H13" s="4">
        <v>82.6</v>
      </c>
      <c r="I13" s="4"/>
      <c r="J13" s="4"/>
      <c r="K13" s="4"/>
      <c r="L13" s="4"/>
      <c r="M13" s="4"/>
      <c r="N13" s="4"/>
      <c r="O13" s="4"/>
      <c r="P13" s="5">
        <f t="shared" si="0"/>
        <v>577.81</v>
      </c>
    </row>
    <row r="14" spans="1:16" ht="12.75">
      <c r="A14" s="2" t="s">
        <v>9</v>
      </c>
      <c r="B14" s="4"/>
      <c r="C14" s="4">
        <v>77.47</v>
      </c>
      <c r="D14" s="4">
        <v>91.2</v>
      </c>
      <c r="E14" s="4">
        <v>106.47</v>
      </c>
      <c r="F14" s="4">
        <v>103.6</v>
      </c>
      <c r="G14" s="4">
        <v>101.2</v>
      </c>
      <c r="H14" s="4">
        <v>84.53</v>
      </c>
      <c r="I14" s="4"/>
      <c r="J14" s="4"/>
      <c r="K14" s="4"/>
      <c r="L14" s="4"/>
      <c r="M14" s="4"/>
      <c r="N14" s="4"/>
      <c r="O14" s="4"/>
      <c r="P14" s="5">
        <f>SUM(B14:O14)</f>
        <v>564.47</v>
      </c>
    </row>
    <row r="15" spans="1:16" ht="12.75">
      <c r="A15" s="2" t="s">
        <v>10</v>
      </c>
      <c r="B15" s="4"/>
      <c r="C15" s="4">
        <v>88.2</v>
      </c>
      <c r="D15" s="4">
        <v>94.2</v>
      </c>
      <c r="E15" s="4">
        <v>108.73</v>
      </c>
      <c r="F15" s="4">
        <v>88.73</v>
      </c>
      <c r="G15" s="4">
        <v>94.2</v>
      </c>
      <c r="H15" s="4">
        <v>129.2</v>
      </c>
      <c r="I15" s="4"/>
      <c r="J15" s="4"/>
      <c r="K15" s="4"/>
      <c r="L15" s="4"/>
      <c r="M15" s="4"/>
      <c r="N15" s="4"/>
      <c r="O15" s="4"/>
      <c r="P15" s="5">
        <f>SUM(B15:O15)</f>
        <v>603.26</v>
      </c>
    </row>
    <row r="16" spans="1:16" ht="12.75">
      <c r="A16" s="2" t="s">
        <v>11</v>
      </c>
      <c r="B16" s="4"/>
      <c r="C16" s="4"/>
      <c r="D16" s="4"/>
      <c r="E16" s="4"/>
      <c r="F16" s="4"/>
      <c r="G16" s="4"/>
      <c r="H16" s="4"/>
      <c r="I16" s="4">
        <v>259.2</v>
      </c>
      <c r="J16" s="4">
        <v>229.6</v>
      </c>
      <c r="K16" s="4">
        <v>201.67</v>
      </c>
      <c r="L16" s="4"/>
      <c r="M16" s="4"/>
      <c r="N16" s="4"/>
      <c r="O16" s="4"/>
      <c r="P16" s="5">
        <f t="shared" si="0"/>
        <v>690.4699999999999</v>
      </c>
    </row>
    <row r="17" spans="1:16" ht="12.75">
      <c r="A17" s="2" t="s">
        <v>12</v>
      </c>
      <c r="B17" s="4"/>
      <c r="C17" s="4"/>
      <c r="D17" s="4"/>
      <c r="E17" s="4"/>
      <c r="F17" s="4"/>
      <c r="G17" s="4"/>
      <c r="H17" s="4"/>
      <c r="I17" s="4">
        <v>249.93</v>
      </c>
      <c r="J17" s="4">
        <v>270.87</v>
      </c>
      <c r="K17" s="4">
        <v>260.07</v>
      </c>
      <c r="L17" s="4"/>
      <c r="M17" s="4"/>
      <c r="N17" s="4"/>
      <c r="O17" s="4"/>
      <c r="P17" s="5">
        <f>SUM(B17:O17)</f>
        <v>780.8699999999999</v>
      </c>
    </row>
    <row r="18" spans="1:16" ht="12.75">
      <c r="A18" s="2" t="s">
        <v>57</v>
      </c>
      <c r="B18" s="4"/>
      <c r="C18" s="4"/>
      <c r="D18" s="4"/>
      <c r="E18" s="4"/>
      <c r="F18" s="4"/>
      <c r="G18" s="4"/>
      <c r="H18" s="4"/>
      <c r="I18" s="4">
        <v>204.33</v>
      </c>
      <c r="J18" s="4">
        <v>214.2</v>
      </c>
      <c r="K18" s="4">
        <v>256.2</v>
      </c>
      <c r="L18" s="4"/>
      <c r="M18" s="4"/>
      <c r="N18" s="4"/>
      <c r="O18" s="4"/>
      <c r="P18" s="5">
        <f>SUM(B18:O18)</f>
        <v>674.73</v>
      </c>
    </row>
    <row r="19" spans="1:16" ht="12.75">
      <c r="A19" s="2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298.8</v>
      </c>
      <c r="M19" s="4">
        <v>233.8</v>
      </c>
      <c r="N19" s="4">
        <v>214.2</v>
      </c>
      <c r="O19" s="4">
        <v>219</v>
      </c>
      <c r="P19" s="5">
        <f t="shared" si="0"/>
        <v>965.8</v>
      </c>
    </row>
    <row r="20" spans="1:16" ht="12.75">
      <c r="A20" s="2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523.13</v>
      </c>
      <c r="M20" s="4">
        <v>413</v>
      </c>
      <c r="N20" s="4">
        <v>404.33</v>
      </c>
      <c r="O20" s="4">
        <v>353.13</v>
      </c>
      <c r="P20" s="5">
        <f t="shared" si="0"/>
        <v>1693.5900000000001</v>
      </c>
    </row>
    <row r="21" spans="1:16" ht="12.75">
      <c r="A21" s="2" t="s">
        <v>40</v>
      </c>
      <c r="B21" s="5">
        <f aca="true" t="shared" si="1" ref="B21:P21">SUM(B7:B20)</f>
        <v>2</v>
      </c>
      <c r="C21" s="5">
        <f t="shared" si="1"/>
        <v>642.21</v>
      </c>
      <c r="D21" s="5">
        <f t="shared" si="1"/>
        <v>683.5300000000001</v>
      </c>
      <c r="E21" s="5">
        <f t="shared" si="1"/>
        <v>735.27</v>
      </c>
      <c r="F21" s="5">
        <f t="shared" si="1"/>
        <v>715.33</v>
      </c>
      <c r="G21" s="5">
        <f t="shared" si="1"/>
        <v>700.8100000000001</v>
      </c>
      <c r="H21" s="5">
        <f t="shared" si="1"/>
        <v>681.27</v>
      </c>
      <c r="I21" s="5">
        <f t="shared" si="1"/>
        <v>713.46</v>
      </c>
      <c r="J21" s="5">
        <f t="shared" si="1"/>
        <v>714.6700000000001</v>
      </c>
      <c r="K21" s="5">
        <f t="shared" si="1"/>
        <v>717.94</v>
      </c>
      <c r="L21" s="5">
        <f t="shared" si="1"/>
        <v>821.9300000000001</v>
      </c>
      <c r="M21" s="5">
        <f t="shared" si="1"/>
        <v>646.8</v>
      </c>
      <c r="N21" s="5">
        <f t="shared" si="1"/>
        <v>618.53</v>
      </c>
      <c r="O21" s="5">
        <f t="shared" si="1"/>
        <v>572.13</v>
      </c>
      <c r="P21" s="5">
        <f t="shared" si="1"/>
        <v>8965.880000000001</v>
      </c>
    </row>
  </sheetData>
  <mergeCells count="5">
    <mergeCell ref="A5:P5"/>
    <mergeCell ref="A1:P1"/>
    <mergeCell ref="A2:P2"/>
    <mergeCell ref="A3:P3"/>
    <mergeCell ref="A4:P4"/>
  </mergeCells>
  <printOptions horizontalCentered="1"/>
  <pageMargins left="0.5" right="0.5" top="0.5" bottom="0.5" header="0.5" footer="0.5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 School District 50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Computing Services</dc:creator>
  <cp:keywords/>
  <dc:description/>
  <cp:lastModifiedBy>HigginsT</cp:lastModifiedBy>
  <cp:lastPrinted>2002-09-05T11:47:48Z</cp:lastPrinted>
  <dcterms:created xsi:type="dcterms:W3CDTF">2002-01-15T01:31:12Z</dcterms:created>
  <dcterms:modified xsi:type="dcterms:W3CDTF">2010-04-28T17:41:25Z</dcterms:modified>
  <cp:category/>
  <cp:version/>
  <cp:contentType/>
  <cp:contentStatus/>
</cp:coreProperties>
</file>